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CBF23A28-DA82-4437-8702-19F7AC25D2A5}" xr6:coauthVersionLast="47" xr6:coauthVersionMax="47" xr10:uidLastSave="{00000000-0000-0000-0000-000000000000}"/>
  <bookViews>
    <workbookView xWindow="-108" yWindow="-108" windowWidth="23256" windowHeight="12576" activeTab="7" xr2:uid="{00000000-000D-0000-FFFF-FFFF00000000}"/>
  </bookViews>
  <sheets>
    <sheet name="Transactions" sheetId="6" r:id="rId1"/>
    <sheet name="employees" sheetId="5" r:id="rId2"/>
    <sheet name="Customers" sheetId="4" r:id="rId3"/>
    <sheet name="branch" sheetId="3" r:id="rId4"/>
    <sheet name="account" sheetId="2" r:id="rId5"/>
    <sheet name="KPI" sheetId="7" r:id="rId6"/>
    <sheet name="Pivot Tables" sheetId="8" r:id="rId7"/>
    <sheet name="Dashboard" sheetId="9" r:id="rId8"/>
  </sheets>
  <definedNames>
    <definedName name="_xlchart.v1.3" hidden="1">'Pivot Tables'!$G$32:$G$35</definedName>
    <definedName name="_xlchart.v1.4" hidden="1">'Pivot Tables'!$H$31</definedName>
    <definedName name="_xlchart.v1.5" hidden="1">'Pivot Tables'!$H$32:$H$35</definedName>
    <definedName name="_xlchart.v2.0" hidden="1">'Pivot Tables'!$G$63:$G$69</definedName>
    <definedName name="_xlchart.v2.1" hidden="1">'Pivot Tables'!$H$62</definedName>
    <definedName name="_xlchart.v2.2" hidden="1">'Pivot Tables'!$H$63:$H$69</definedName>
    <definedName name="_xlcn.WorksheetConnection_BankingDataAnalysis.xlsxaccount" hidden="1">account[]</definedName>
    <definedName name="_xlcn.WorksheetConnection_BankingDataAnalysis.xlsxbranch" hidden="1">branch[]</definedName>
    <definedName name="_xlcn.WorksheetConnection_BankingDataAnalysis.xlsxCustomers" hidden="1">Customers[]</definedName>
    <definedName name="_xlcn.WorksheetConnection_BankingDataAnalysis.xlsxemployees" hidden="1">employees[]</definedName>
    <definedName name="_xlcn.WorksheetConnection_BankingDataAnalysis.xlsxTransactions" hidden="1">Transactions[]</definedName>
    <definedName name="ExternalData_1" localSheetId="4" hidden="1">account!$A$1:$F$196</definedName>
    <definedName name="ExternalData_2" localSheetId="3" hidden="1">branch!$A$1:$I$35</definedName>
    <definedName name="ExternalData_3" localSheetId="2" hidden="1">'Customers'!$A$1:$K$101</definedName>
    <definedName name="ExternalData_4" localSheetId="1" hidden="1">employees!$A$1:$H$100</definedName>
    <definedName name="ExternalData_5" localSheetId="0" hidden="1">Transactions!$A$1:$E$2009</definedName>
    <definedName name="Slicer_branch_id">#N/A</definedName>
    <definedName name="Slicer_Year">#N/A</definedName>
  </definedNames>
  <calcPr calcId="191028"/>
  <pivotCaches>
    <pivotCache cacheId="27" r:id="rId9"/>
    <pivotCache cacheId="28" r:id="rId10"/>
    <pivotCache cacheId="29" r:id="rId11"/>
    <pivotCache cacheId="30" r:id="rId12"/>
    <pivotCache cacheId="31" r:id="rId13"/>
    <pivotCache cacheId="32" r:id="rId14"/>
    <pivotCache cacheId="33" r:id="rId15"/>
    <pivotCache cacheId="34" r:id="rId16"/>
    <pivotCache cacheId="35" r:id="rId17"/>
    <pivotCache cacheId="36" r:id="rId18"/>
    <pivotCache cacheId="37" r:id="rId19"/>
    <pivotCache cacheId="38" r:id="rId20"/>
    <pivotCache cacheId="39" r:id="rId21"/>
    <pivotCache cacheId="40" r:id="rId22"/>
    <pivotCache cacheId="41" r:id="rId23"/>
    <pivotCache cacheId="42" r:id="rId24"/>
  </pivotCaches>
  <extLst>
    <ext xmlns:x14="http://schemas.microsoft.com/office/spreadsheetml/2009/9/main" uri="{876F7934-8845-4945-9796-88D515C7AA90}">
      <x14:pivotCaches>
        <pivotCache cacheId="43" r:id="rId25"/>
      </x14:pivotCaches>
    </ex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 name="Transactions" connection="WorksheetConnection_Banking Data Analysis.xlsx!Transactions"/>
          <x15:modelTable id="employees" name="employees" connection="WorksheetConnection_Banking Data Analysis.xlsx!employees"/>
          <x15:modelTable id="Customers" name="Customers" connection="WorksheetConnection_Banking Data Analysis.xlsx!Customers"/>
          <x15:modelTable id="branch" name="branch" connection="WorksheetConnection_Banking Data Analysis.xlsx!branch"/>
          <x15:modelTable id="account" name="account" connection="WorksheetConnection_Banking Data Analysis.xlsx!account"/>
        </x15:modelTables>
        <x15:modelRelationships>
          <x15:modelRelationship fromTable="account" fromColumn="branch_id" toTable="branch" toColumn="branch_id"/>
          <x15:modelRelationship fromTable="account" fromColumn="customer_id" toTable="Customers" toColumn="customer_id"/>
          <x15:modelRelationship fromTable="employees" fromColumn="branch_id" toTable="branch" toColumn="branch_id"/>
          <x15:modelRelationship fromTable="Transactions" fromColumn="account_number" toTable="account" toColumn="account_number"/>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3" l="1"/>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I2" i="5" l="1"/>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G63" i="8" l="1"/>
  <c r="H63" i="8"/>
  <c r="G64" i="8"/>
  <c r="H64" i="8"/>
  <c r="G65" i="8"/>
  <c r="H65" i="8"/>
  <c r="G66" i="8"/>
  <c r="H66" i="8"/>
  <c r="G67" i="8"/>
  <c r="H67" i="8"/>
  <c r="G68" i="8"/>
  <c r="H68" i="8"/>
  <c r="G69" i="8"/>
  <c r="H69" i="8"/>
  <c r="H62" i="8"/>
  <c r="G62" i="8"/>
  <c r="G47" i="8"/>
  <c r="H47" i="8"/>
  <c r="G48" i="8"/>
  <c r="H48" i="8"/>
  <c r="H46" i="8"/>
  <c r="G46" i="8"/>
  <c r="G32" i="8"/>
  <c r="H32" i="8"/>
  <c r="G33" i="8"/>
  <c r="H33" i="8"/>
  <c r="G34" i="8"/>
  <c r="H34" i="8"/>
  <c r="G35" i="8"/>
  <c r="H35" i="8"/>
  <c r="H31" i="8"/>
  <c r="G31" i="8"/>
  <c r="M377" i="6" l="1"/>
  <c r="N377" i="6" s="1"/>
  <c r="M880" i="6"/>
  <c r="N880" i="6" s="1"/>
  <c r="M1725" i="6"/>
  <c r="N1725" i="6" s="1"/>
  <c r="M576" i="6"/>
  <c r="N576" i="6" s="1"/>
  <c r="M1295" i="6"/>
  <c r="N1295" i="6" s="1"/>
  <c r="M701" i="6"/>
  <c r="N701" i="6" s="1"/>
  <c r="M144" i="6"/>
  <c r="N144" i="6" s="1"/>
  <c r="M1252" i="6"/>
  <c r="N1252" i="6" s="1"/>
  <c r="M1371" i="6"/>
  <c r="N1371" i="6" s="1"/>
  <c r="M36" i="6"/>
  <c r="N36" i="6" s="1"/>
  <c r="M1357" i="6"/>
  <c r="N1357" i="6" s="1"/>
  <c r="M685" i="6"/>
  <c r="N685" i="6" s="1"/>
  <c r="M1578" i="6"/>
  <c r="N1578" i="6" s="1"/>
  <c r="M1060" i="6"/>
  <c r="N1060" i="6" s="1"/>
  <c r="M1847" i="6"/>
  <c r="N1847" i="6" s="1"/>
  <c r="M463" i="6"/>
  <c r="N463" i="6" s="1"/>
  <c r="M860" i="6"/>
  <c r="N860" i="6" s="1"/>
  <c r="M1290" i="6"/>
  <c r="N1290" i="6" s="1"/>
  <c r="M522" i="6"/>
  <c r="N522" i="6" s="1"/>
  <c r="M1022" i="6"/>
  <c r="N1022" i="6" s="1"/>
  <c r="M1305" i="6"/>
  <c r="N1305" i="6" s="1"/>
  <c r="M464" i="6"/>
  <c r="N464" i="6" s="1"/>
  <c r="M1113" i="6"/>
  <c r="N1113" i="6" s="1"/>
  <c r="M1538" i="6"/>
  <c r="N1538" i="6" s="1"/>
  <c r="M1770" i="6"/>
  <c r="N1770" i="6" s="1"/>
  <c r="M355" i="6"/>
  <c r="N355" i="6" s="1"/>
  <c r="M379" i="6"/>
  <c r="N379" i="6" s="1"/>
  <c r="M1464" i="6"/>
  <c r="N1464" i="6" s="1"/>
  <c r="M1848" i="6"/>
  <c r="N1848" i="6" s="1"/>
  <c r="M1714" i="6"/>
  <c r="N1714" i="6" s="1"/>
  <c r="M1050" i="6"/>
  <c r="N1050" i="6" s="1"/>
  <c r="M721" i="6"/>
  <c r="N721" i="6" s="1"/>
  <c r="M1240" i="6"/>
  <c r="N1240" i="6" s="1"/>
  <c r="M1068" i="6"/>
  <c r="N1068" i="6" s="1"/>
  <c r="M181" i="6"/>
  <c r="N181" i="6" s="1"/>
  <c r="M1759" i="6"/>
  <c r="N1759" i="6" s="1"/>
  <c r="M1439" i="6"/>
  <c r="N1439" i="6" s="1"/>
  <c r="M1062" i="6"/>
  <c r="N1062" i="6" s="1"/>
  <c r="M828" i="6"/>
  <c r="N828" i="6" s="1"/>
  <c r="M1112" i="6"/>
  <c r="N1112" i="6" s="1"/>
  <c r="M276" i="6"/>
  <c r="N276" i="6" s="1"/>
  <c r="M622" i="6"/>
  <c r="N622" i="6" s="1"/>
  <c r="M1270" i="6"/>
  <c r="N1270" i="6" s="1"/>
  <c r="M404" i="6"/>
  <c r="N404" i="6" s="1"/>
  <c r="M1633" i="6"/>
  <c r="N1633" i="6" s="1"/>
  <c r="M12" i="6"/>
  <c r="N12" i="6" s="1"/>
  <c r="M808" i="6"/>
  <c r="N808" i="6" s="1"/>
  <c r="M204" i="6"/>
  <c r="N204" i="6" s="1"/>
  <c r="M675" i="6"/>
  <c r="N675" i="6" s="1"/>
  <c r="M859" i="6"/>
  <c r="N859" i="6" s="1"/>
  <c r="M360" i="6"/>
  <c r="N360" i="6" s="1"/>
  <c r="M1261" i="6"/>
  <c r="N1261" i="6" s="1"/>
  <c r="M1981" i="6"/>
  <c r="N1981" i="6" s="1"/>
  <c r="M239" i="6"/>
  <c r="N239" i="6" s="1"/>
  <c r="M91" i="6"/>
  <c r="N91" i="6" s="1"/>
  <c r="M399" i="6"/>
  <c r="N399" i="6" s="1"/>
  <c r="M69" i="6"/>
  <c r="N69" i="6" s="1"/>
  <c r="M564" i="6"/>
  <c r="N564" i="6" s="1"/>
  <c r="M1692" i="6"/>
  <c r="N1692" i="6" s="1"/>
  <c r="M1253" i="6"/>
  <c r="N1253" i="6" s="1"/>
  <c r="M731" i="6"/>
  <c r="N731" i="6" s="1"/>
  <c r="M191" i="6"/>
  <c r="N191" i="6" s="1"/>
  <c r="M774" i="6"/>
  <c r="N774" i="6" s="1"/>
  <c r="M214" i="6"/>
  <c r="N214" i="6" s="1"/>
  <c r="M1198" i="6"/>
  <c r="N1198" i="6" s="1"/>
  <c r="M348" i="6"/>
  <c r="N348" i="6" s="1"/>
  <c r="M1459" i="6"/>
  <c r="N1459" i="6" s="1"/>
  <c r="M790" i="6"/>
  <c r="N790" i="6" s="1"/>
  <c r="M1365" i="6"/>
  <c r="N1365" i="6" s="1"/>
  <c r="M1251" i="6"/>
  <c r="N1251" i="6" s="1"/>
  <c r="M1643" i="6"/>
  <c r="N1643" i="6" s="1"/>
  <c r="M1628" i="6"/>
  <c r="N1628" i="6" s="1"/>
  <c r="M1705" i="6"/>
  <c r="N1705" i="6" s="1"/>
  <c r="M471" i="6"/>
  <c r="N471" i="6" s="1"/>
  <c r="M80" i="6"/>
  <c r="N80" i="6" s="1"/>
  <c r="M829" i="6"/>
  <c r="N829" i="6" s="1"/>
  <c r="M304" i="6"/>
  <c r="N304" i="6" s="1"/>
  <c r="M33" i="6"/>
  <c r="N33" i="6" s="1"/>
  <c r="M60" i="6"/>
  <c r="N60" i="6" s="1"/>
  <c r="M784" i="6"/>
  <c r="N784" i="6" s="1"/>
  <c r="M282" i="6"/>
  <c r="N282" i="6" s="1"/>
  <c r="M1332" i="6"/>
  <c r="N1332" i="6" s="1"/>
  <c r="M1374" i="6"/>
  <c r="N1374" i="6" s="1"/>
  <c r="M6" i="6"/>
  <c r="N6" i="6" s="1"/>
  <c r="M1886" i="6"/>
  <c r="N1886" i="6" s="1"/>
  <c r="M915" i="6"/>
  <c r="N915" i="6" s="1"/>
  <c r="M390" i="6"/>
  <c r="N390" i="6" s="1"/>
  <c r="M263" i="6"/>
  <c r="N263" i="6" s="1"/>
  <c r="M118" i="6"/>
  <c r="N118" i="6" s="1"/>
  <c r="M544" i="6"/>
  <c r="N544" i="6" s="1"/>
  <c r="M801" i="6"/>
  <c r="N801" i="6" s="1"/>
  <c r="M1983" i="6"/>
  <c r="N1983" i="6" s="1"/>
  <c r="M1404" i="6"/>
  <c r="N1404" i="6" s="1"/>
  <c r="M1913" i="6"/>
  <c r="N1913" i="6" s="1"/>
  <c r="M612" i="6"/>
  <c r="N612" i="6" s="1"/>
  <c r="M756" i="6"/>
  <c r="N756" i="6" s="1"/>
  <c r="M1172" i="6"/>
  <c r="N1172" i="6" s="1"/>
  <c r="M1562" i="6"/>
  <c r="N1562" i="6" s="1"/>
  <c r="M1657" i="6"/>
  <c r="N1657" i="6" s="1"/>
  <c r="M651" i="6"/>
  <c r="N651" i="6" s="1"/>
  <c r="M59" i="6"/>
  <c r="N59" i="6" s="1"/>
  <c r="M150" i="6"/>
  <c r="N150" i="6" s="1"/>
  <c r="M584" i="6"/>
  <c r="N584" i="6" s="1"/>
  <c r="M1010" i="6"/>
  <c r="N1010" i="6" s="1"/>
  <c r="M1706" i="6"/>
  <c r="N1706" i="6" s="1"/>
  <c r="M1616" i="6"/>
  <c r="N1616" i="6" s="1"/>
  <c r="M1885" i="6"/>
  <c r="N1885" i="6" s="1"/>
  <c r="M1517" i="6"/>
  <c r="N1517" i="6" s="1"/>
  <c r="M1327" i="6"/>
  <c r="N1327" i="6" s="1"/>
  <c r="M122" i="6"/>
  <c r="N122" i="6" s="1"/>
  <c r="M942" i="6"/>
  <c r="N942" i="6" s="1"/>
  <c r="M1774" i="6"/>
  <c r="N1774" i="6" s="1"/>
  <c r="M1335" i="6"/>
  <c r="N1335" i="6" s="1"/>
  <c r="M1757" i="6"/>
  <c r="N1757" i="6" s="1"/>
  <c r="M667" i="6"/>
  <c r="N667" i="6" s="1"/>
  <c r="M313" i="6"/>
  <c r="N313" i="6" s="1"/>
  <c r="M730" i="6"/>
  <c r="N730" i="6" s="1"/>
  <c r="M559" i="6"/>
  <c r="N559" i="6" s="1"/>
  <c r="M807" i="6"/>
  <c r="N807" i="6" s="1"/>
  <c r="M389" i="6"/>
  <c r="N389" i="6" s="1"/>
  <c r="M775" i="6"/>
  <c r="N775" i="6" s="1"/>
  <c r="M945" i="6"/>
  <c r="N945" i="6" s="1"/>
  <c r="M1614" i="6"/>
  <c r="N1614" i="6" s="1"/>
  <c r="M1427" i="6"/>
  <c r="N1427" i="6" s="1"/>
  <c r="M1126" i="6"/>
  <c r="N1126" i="6" s="1"/>
  <c r="M1552" i="6"/>
  <c r="N1552" i="6" s="1"/>
  <c r="M486" i="6"/>
  <c r="N486" i="6" s="1"/>
  <c r="M1259" i="6"/>
  <c r="N1259" i="6" s="1"/>
  <c r="M1493" i="6"/>
  <c r="N1493" i="6" s="1"/>
  <c r="M700" i="6"/>
  <c r="N700" i="6" s="1"/>
  <c r="M516" i="6"/>
  <c r="N516" i="6" s="1"/>
  <c r="M92" i="6"/>
  <c r="N92" i="6" s="1"/>
  <c r="M643" i="6"/>
  <c r="N643" i="6" s="1"/>
  <c r="M1592" i="6"/>
  <c r="N1592" i="6" s="1"/>
  <c r="M224" i="6"/>
  <c r="N224" i="6" s="1"/>
  <c r="M519" i="6"/>
  <c r="N519" i="6" s="1"/>
  <c r="M983" i="6"/>
  <c r="N983" i="6" s="1"/>
  <c r="M128" i="6"/>
  <c r="N128" i="6" s="1"/>
  <c r="M1721" i="6"/>
  <c r="N1721" i="6" s="1"/>
  <c r="M1776" i="6"/>
  <c r="N1776" i="6" s="1"/>
  <c r="M1017" i="6"/>
  <c r="N1017" i="6" s="1"/>
  <c r="M143" i="6"/>
  <c r="N143" i="6" s="1"/>
  <c r="M393" i="6"/>
  <c r="N393" i="6" s="1"/>
  <c r="M1559" i="6"/>
  <c r="N1559" i="6" s="1"/>
  <c r="M1533" i="6"/>
  <c r="N1533" i="6" s="1"/>
  <c r="M193" i="6"/>
  <c r="N193" i="6" s="1"/>
  <c r="M1902" i="6"/>
  <c r="N1902" i="6" s="1"/>
  <c r="M1409" i="6"/>
  <c r="N1409" i="6" s="1"/>
  <c r="M1014" i="6"/>
  <c r="N1014" i="6" s="1"/>
  <c r="M465" i="6"/>
  <c r="N465" i="6" s="1"/>
  <c r="M1849" i="6"/>
  <c r="N1849" i="6" s="1"/>
  <c r="M896" i="6"/>
  <c r="N896" i="6" s="1"/>
  <c r="M1214" i="6"/>
  <c r="N1214" i="6" s="1"/>
  <c r="M10" i="6"/>
  <c r="N10" i="6" s="1"/>
  <c r="M681" i="6"/>
  <c r="N681" i="6" s="1"/>
  <c r="M972" i="6"/>
  <c r="N972" i="6" s="1"/>
  <c r="M1153" i="6"/>
  <c r="N1153" i="6" s="1"/>
  <c r="M1810" i="6"/>
  <c r="N1810" i="6" s="1"/>
  <c r="M1519" i="6"/>
  <c r="N1519" i="6" s="1"/>
  <c r="M1893" i="6"/>
  <c r="N1893" i="6" s="1"/>
  <c r="M796" i="6"/>
  <c r="N796" i="6" s="1"/>
  <c r="M132" i="6"/>
  <c r="N132" i="6" s="1"/>
  <c r="M919" i="6"/>
  <c r="N919" i="6" s="1"/>
  <c r="M836" i="6"/>
  <c r="N836" i="6" s="1"/>
  <c r="M1284" i="6"/>
  <c r="N1284" i="6" s="1"/>
  <c r="M1767" i="6"/>
  <c r="N1767" i="6" s="1"/>
  <c r="M322" i="6"/>
  <c r="N322" i="6" s="1"/>
  <c r="M952" i="6"/>
  <c r="N952" i="6" s="1"/>
  <c r="M1171" i="6"/>
  <c r="N1171" i="6" s="1"/>
  <c r="M56" i="6"/>
  <c r="N56" i="6" s="1"/>
  <c r="M832" i="6"/>
  <c r="N832" i="6" s="1"/>
  <c r="M1543" i="6"/>
  <c r="N1543" i="6" s="1"/>
  <c r="M1222" i="6"/>
  <c r="N1222" i="6" s="1"/>
  <c r="M54" i="6"/>
  <c r="N54" i="6" s="1"/>
  <c r="M1196" i="6"/>
  <c r="N1196" i="6" s="1"/>
  <c r="M1442" i="6"/>
  <c r="N1442" i="6" s="1"/>
  <c r="M961" i="6"/>
  <c r="N961" i="6" s="1"/>
  <c r="M326" i="6"/>
  <c r="N326" i="6" s="1"/>
  <c r="M495" i="6"/>
  <c r="N495" i="6" s="1"/>
  <c r="M548" i="6"/>
  <c r="N548" i="6" s="1"/>
  <c r="M615" i="6"/>
  <c r="N615" i="6" s="1"/>
  <c r="M1108" i="6"/>
  <c r="N1108" i="6" s="1"/>
  <c r="M1276" i="6"/>
  <c r="N1276" i="6" s="1"/>
  <c r="M1551" i="6"/>
  <c r="N1551" i="6" s="1"/>
  <c r="M1620" i="6"/>
  <c r="N1620" i="6" s="1"/>
  <c r="M953" i="6"/>
  <c r="N953" i="6" s="1"/>
  <c r="M569" i="6"/>
  <c r="N569" i="6" s="1"/>
  <c r="M637" i="6"/>
  <c r="N637" i="6" s="1"/>
  <c r="M79" i="6"/>
  <c r="N79" i="6" s="1"/>
  <c r="M1164" i="6"/>
  <c r="N1164" i="6" s="1"/>
  <c r="M467" i="6"/>
  <c r="N467" i="6" s="1"/>
  <c r="M1754" i="6"/>
  <c r="N1754" i="6" s="1"/>
  <c r="M838" i="6"/>
  <c r="N838" i="6" s="1"/>
  <c r="M1106" i="6"/>
  <c r="N1106" i="6" s="1"/>
  <c r="M1202" i="6"/>
  <c r="N1202" i="6" s="1"/>
  <c r="M1462" i="6"/>
  <c r="N1462" i="6" s="1"/>
  <c r="M1376" i="6"/>
  <c r="N1376" i="6" s="1"/>
  <c r="M1904" i="6"/>
  <c r="N1904" i="6" s="1"/>
  <c r="M1051" i="6"/>
  <c r="N1051" i="6" s="1"/>
  <c r="M694" i="6"/>
  <c r="N694" i="6" s="1"/>
  <c r="M1387" i="6"/>
  <c r="N1387" i="6" s="1"/>
  <c r="M1664" i="6"/>
  <c r="N1664" i="6" s="1"/>
  <c r="M1359" i="6"/>
  <c r="N1359" i="6" s="1"/>
  <c r="M645" i="6"/>
  <c r="N645" i="6" s="1"/>
  <c r="M760" i="6"/>
  <c r="N760" i="6" s="1"/>
  <c r="M219" i="6"/>
  <c r="N219" i="6" s="1"/>
  <c r="M129" i="6"/>
  <c r="N129" i="6" s="1"/>
  <c r="M1079" i="6"/>
  <c r="N1079" i="6" s="1"/>
  <c r="M971" i="6"/>
  <c r="N971" i="6" s="1"/>
  <c r="M1424" i="6"/>
  <c r="N1424" i="6" s="1"/>
  <c r="M1345" i="6"/>
  <c r="N1345" i="6" s="1"/>
  <c r="M1314" i="6"/>
  <c r="N1314" i="6" s="1"/>
  <c r="M1673" i="6"/>
  <c r="N1673" i="6" s="1"/>
  <c r="M864" i="6"/>
  <c r="N864" i="6" s="1"/>
  <c r="M1927" i="6"/>
  <c r="N1927" i="6" s="1"/>
  <c r="M1576" i="6"/>
  <c r="N1576" i="6" s="1"/>
  <c r="M1638" i="6"/>
  <c r="N1638" i="6" s="1"/>
  <c r="M78" i="6"/>
  <c r="N78" i="6" s="1"/>
  <c r="M324" i="6"/>
  <c r="N324" i="6" s="1"/>
  <c r="M1489" i="6"/>
  <c r="N1489" i="6" s="1"/>
  <c r="M538" i="6"/>
  <c r="N538" i="6" s="1"/>
  <c r="M1546" i="6"/>
  <c r="N1546" i="6" s="1"/>
  <c r="M1843" i="6"/>
  <c r="N1843" i="6" s="1"/>
  <c r="M1995" i="6"/>
  <c r="N1995" i="6" s="1"/>
  <c r="M1121" i="6"/>
  <c r="N1121" i="6" s="1"/>
  <c r="M1967" i="6"/>
  <c r="N1967" i="6" s="1"/>
  <c r="M1473" i="6"/>
  <c r="N1473" i="6" s="1"/>
  <c r="M169" i="6"/>
  <c r="N169" i="6" s="1"/>
  <c r="M1484" i="6"/>
  <c r="N1484" i="6" s="1"/>
  <c r="M923" i="6"/>
  <c r="N923" i="6" s="1"/>
  <c r="M501" i="6"/>
  <c r="N501" i="6" s="1"/>
  <c r="M1187" i="6"/>
  <c r="N1187" i="6" s="1"/>
  <c r="M1630" i="6"/>
  <c r="N1630" i="6" s="1"/>
  <c r="M260" i="6"/>
  <c r="N260" i="6" s="1"/>
  <c r="M1403" i="6"/>
  <c r="N1403" i="6" s="1"/>
  <c r="M761" i="6"/>
  <c r="N761" i="6" s="1"/>
  <c r="M757" i="6"/>
  <c r="N757" i="6" s="1"/>
  <c r="M83" i="6"/>
  <c r="N83" i="6" s="1"/>
  <c r="M1857" i="6"/>
  <c r="N1857" i="6" s="1"/>
  <c r="M594" i="6"/>
  <c r="N594" i="6" s="1"/>
  <c r="M776" i="6"/>
  <c r="N776" i="6" s="1"/>
  <c r="M309" i="6"/>
  <c r="N309" i="6" s="1"/>
  <c r="M1122" i="6"/>
  <c r="N1122" i="6" s="1"/>
  <c r="M432" i="6"/>
  <c r="N432" i="6" s="1"/>
  <c r="M1803" i="6"/>
  <c r="N1803" i="6" s="1"/>
  <c r="M580" i="6"/>
  <c r="N580" i="6" s="1"/>
  <c r="M677" i="6"/>
  <c r="N677" i="6" s="1"/>
  <c r="M1258" i="6"/>
  <c r="N1258" i="6" s="1"/>
  <c r="M1802" i="6"/>
  <c r="N1802" i="6" s="1"/>
  <c r="M1789" i="6"/>
  <c r="N1789" i="6" s="1"/>
  <c r="M781" i="6"/>
  <c r="N781" i="6" s="1"/>
  <c r="M112" i="6"/>
  <c r="N112" i="6" s="1"/>
  <c r="M395" i="6"/>
  <c r="N395" i="6" s="1"/>
  <c r="M1547" i="6"/>
  <c r="N1547" i="6" s="1"/>
  <c r="M747" i="6"/>
  <c r="N747" i="6" s="1"/>
  <c r="M866" i="6"/>
  <c r="N866" i="6" s="1"/>
  <c r="M1325" i="6"/>
  <c r="N1325" i="6" s="1"/>
  <c r="M530" i="6"/>
  <c r="N530" i="6" s="1"/>
  <c r="M1769" i="6"/>
  <c r="N1769" i="6" s="1"/>
  <c r="M1356" i="6"/>
  <c r="N1356" i="6" s="1"/>
  <c r="M993" i="6"/>
  <c r="N993" i="6" s="1"/>
  <c r="M686" i="6"/>
  <c r="N686" i="6" s="1"/>
  <c r="M382" i="6"/>
  <c r="N382" i="6" s="1"/>
  <c r="M755" i="6"/>
  <c r="N755" i="6" s="1"/>
  <c r="M1312" i="6"/>
  <c r="N1312" i="6" s="1"/>
  <c r="M1103" i="6"/>
  <c r="N1103" i="6" s="1"/>
  <c r="M1130" i="6"/>
  <c r="N1130" i="6" s="1"/>
  <c r="M196" i="6"/>
  <c r="N196" i="6" s="1"/>
  <c r="M1684" i="6"/>
  <c r="N1684" i="6" s="1"/>
  <c r="M535" i="6"/>
  <c r="N535" i="6" s="1"/>
  <c r="M1020" i="6"/>
  <c r="N1020" i="6" s="1"/>
  <c r="M1830" i="6"/>
  <c r="N1830" i="6" s="1"/>
  <c r="M1193" i="6"/>
  <c r="N1193" i="6" s="1"/>
  <c r="M727" i="6"/>
  <c r="N727" i="6" s="1"/>
  <c r="M306" i="6"/>
  <c r="N306" i="6" s="1"/>
  <c r="M1504" i="6"/>
  <c r="N1504" i="6" s="1"/>
  <c r="M1230" i="6"/>
  <c r="N1230" i="6" s="1"/>
  <c r="M984" i="6"/>
  <c r="N984" i="6" s="1"/>
  <c r="M1160" i="6"/>
  <c r="N1160" i="6" s="1"/>
  <c r="M1267" i="6"/>
  <c r="N1267" i="6" s="1"/>
  <c r="M257" i="6"/>
  <c r="N257" i="6" s="1"/>
  <c r="M1443" i="6"/>
  <c r="N1443" i="6" s="1"/>
  <c r="M825" i="6"/>
  <c r="N825" i="6" s="1"/>
  <c r="M1909" i="6"/>
  <c r="N1909" i="6" s="1"/>
  <c r="M244" i="6"/>
  <c r="N244" i="6" s="1"/>
  <c r="M1437" i="6"/>
  <c r="N1437" i="6" s="1"/>
  <c r="M325" i="6"/>
  <c r="N325" i="6" s="1"/>
  <c r="M1940" i="6"/>
  <c r="N1940" i="6" s="1"/>
  <c r="M1386" i="6"/>
  <c r="N1386" i="6" s="1"/>
  <c r="M367" i="6"/>
  <c r="N367" i="6" s="1"/>
  <c r="M1985" i="6"/>
  <c r="N1985" i="6" s="1"/>
  <c r="M480" i="6"/>
  <c r="N480" i="6" s="1"/>
  <c r="M841" i="6"/>
  <c r="N841" i="6" s="1"/>
  <c r="M1460" i="6"/>
  <c r="N1460" i="6" s="1"/>
  <c r="M1602" i="6"/>
  <c r="N1602" i="6" s="1"/>
  <c r="M500" i="6"/>
  <c r="N500" i="6" s="1"/>
  <c r="M766" i="6"/>
  <c r="N766" i="6" s="1"/>
  <c r="M879" i="6"/>
  <c r="N879" i="6" s="1"/>
  <c r="M1579" i="6"/>
  <c r="N1579" i="6" s="1"/>
  <c r="M314" i="6"/>
  <c r="N314" i="6" s="1"/>
  <c r="M1131" i="6"/>
  <c r="N1131" i="6" s="1"/>
  <c r="M1557" i="6"/>
  <c r="N1557" i="6" s="1"/>
  <c r="M1644" i="6"/>
  <c r="N1644" i="6" s="1"/>
  <c r="M134" i="6"/>
  <c r="N134" i="6" s="1"/>
  <c r="M887" i="6"/>
  <c r="N887" i="6" s="1"/>
  <c r="M151" i="6"/>
  <c r="N151" i="6" s="1"/>
  <c r="M1788" i="6"/>
  <c r="N1788" i="6" s="1"/>
  <c r="M75" i="6"/>
  <c r="N75" i="6" s="1"/>
  <c r="M470" i="6"/>
  <c r="N470" i="6" s="1"/>
  <c r="M245" i="6"/>
  <c r="N245" i="6" s="1"/>
  <c r="M1215" i="6"/>
  <c r="N1215" i="6" s="1"/>
  <c r="M1583" i="6"/>
  <c r="N1583" i="6" s="1"/>
  <c r="M285" i="6"/>
  <c r="N285" i="6" s="1"/>
  <c r="M655" i="6"/>
  <c r="N655" i="6" s="1"/>
  <c r="M1679" i="6"/>
  <c r="N1679" i="6" s="1"/>
  <c r="M451" i="6"/>
  <c r="N451" i="6" s="1"/>
  <c r="M1798" i="6"/>
  <c r="N1798" i="6" s="1"/>
  <c r="M691" i="6"/>
  <c r="N691" i="6" s="1"/>
  <c r="M237" i="6"/>
  <c r="N237" i="6" s="1"/>
  <c r="M201" i="6"/>
  <c r="N201" i="6" s="1"/>
  <c r="M1102" i="6"/>
  <c r="N1102" i="6" s="1"/>
  <c r="M1932" i="6"/>
  <c r="N1932" i="6" s="1"/>
  <c r="M703" i="6"/>
  <c r="N703" i="6" s="1"/>
  <c r="M1031" i="6"/>
  <c r="N1031" i="6" s="1"/>
  <c r="M1531" i="6"/>
  <c r="N1531" i="6" s="1"/>
  <c r="M418" i="6"/>
  <c r="N418" i="6" s="1"/>
  <c r="M484" i="6"/>
  <c r="N484" i="6" s="1"/>
  <c r="M907" i="6"/>
  <c r="N907" i="6" s="1"/>
  <c r="M1088" i="6"/>
  <c r="N1088" i="6" s="1"/>
  <c r="M88" i="6"/>
  <c r="N88" i="6" s="1"/>
  <c r="M361" i="6"/>
  <c r="N361" i="6" s="1"/>
  <c r="M1396" i="6"/>
  <c r="N1396" i="6" s="1"/>
  <c r="M1944" i="6"/>
  <c r="N1944" i="6" s="1"/>
  <c r="M502" i="6"/>
  <c r="N502" i="6" s="1"/>
  <c r="M1899" i="6"/>
  <c r="N1899" i="6" s="1"/>
  <c r="M763" i="6"/>
  <c r="N763" i="6" s="1"/>
  <c r="M284" i="6"/>
  <c r="N284" i="6" s="1"/>
  <c r="M1087" i="6"/>
  <c r="N1087" i="6" s="1"/>
  <c r="M1339" i="6"/>
  <c r="N1339" i="6" s="1"/>
  <c r="M493" i="6"/>
  <c r="N493" i="6" s="1"/>
  <c r="M1353" i="6"/>
  <c r="N1353" i="6" s="1"/>
  <c r="M603" i="6"/>
  <c r="N603" i="6" s="1"/>
  <c r="M286" i="6"/>
  <c r="N286" i="6" s="1"/>
  <c r="M1457" i="6"/>
  <c r="N1457" i="6" s="1"/>
  <c r="M889" i="6"/>
  <c r="N889" i="6" s="1"/>
  <c r="M1946" i="6"/>
  <c r="N1946" i="6" s="1"/>
  <c r="M582" i="6"/>
  <c r="N582" i="6" s="1"/>
  <c r="M1233" i="6"/>
  <c r="N1233" i="6" s="1"/>
  <c r="M1591" i="6"/>
  <c r="N1591" i="6" s="1"/>
  <c r="M1008" i="6"/>
  <c r="N1008" i="6" s="1"/>
  <c r="M898" i="6"/>
  <c r="N898" i="6" s="1"/>
  <c r="M1791" i="6"/>
  <c r="N1791" i="6" s="1"/>
  <c r="M446" i="6"/>
  <c r="N446" i="6" s="1"/>
  <c r="M974" i="6"/>
  <c r="N974" i="6" s="1"/>
  <c r="M440" i="6"/>
  <c r="N440" i="6" s="1"/>
  <c r="M767" i="6"/>
  <c r="N767" i="6" s="1"/>
  <c r="M706" i="6"/>
  <c r="N706" i="6" s="1"/>
  <c r="M1824" i="6"/>
  <c r="N1824" i="6" s="1"/>
  <c r="M1548" i="6"/>
  <c r="N1548" i="6" s="1"/>
  <c r="M835" i="6"/>
  <c r="N835" i="6" s="1"/>
  <c r="M1041" i="6"/>
  <c r="N1041" i="6" s="1"/>
  <c r="M84" i="6"/>
  <c r="N84" i="6" s="1"/>
  <c r="M1805" i="6"/>
  <c r="N1805" i="6" s="1"/>
  <c r="M1588" i="6"/>
  <c r="N1588" i="6" s="1"/>
  <c r="M1653" i="6"/>
  <c r="N1653" i="6" s="1"/>
  <c r="M1572" i="6"/>
  <c r="N1572" i="6" s="1"/>
  <c r="M1097" i="6"/>
  <c r="N1097" i="6" s="1"/>
  <c r="M1242" i="6"/>
  <c r="N1242" i="6" s="1"/>
  <c r="M504" i="6"/>
  <c r="N504" i="6" s="1"/>
  <c r="M962" i="6"/>
  <c r="N962" i="6" s="1"/>
  <c r="M481" i="6"/>
  <c r="N481" i="6" s="1"/>
  <c r="M1324" i="6"/>
  <c r="N1324" i="6" s="1"/>
  <c r="M247" i="6"/>
  <c r="N247" i="6" s="1"/>
  <c r="M741" i="6"/>
  <c r="N741" i="6" s="1"/>
  <c r="M1890" i="6"/>
  <c r="N1890" i="6" s="1"/>
  <c r="M929" i="6"/>
  <c r="N929" i="6" s="1"/>
  <c r="M900" i="6"/>
  <c r="N900" i="6" s="1"/>
  <c r="M1773" i="6"/>
  <c r="N1773" i="6" s="1"/>
  <c r="M1447" i="6"/>
  <c r="N1447" i="6" s="1"/>
  <c r="M93" i="6"/>
  <c r="N93" i="6" s="1"/>
  <c r="M1308" i="6"/>
  <c r="N1308" i="6" s="1"/>
  <c r="M419" i="6"/>
  <c r="N419" i="6" s="1"/>
  <c r="M804" i="6"/>
  <c r="N804" i="6" s="1"/>
  <c r="M1228" i="6"/>
  <c r="N1228" i="6" s="1"/>
  <c r="M111" i="6"/>
  <c r="N111" i="6" s="1"/>
  <c r="M466" i="6"/>
  <c r="N466" i="6" s="1"/>
  <c r="M659" i="6"/>
  <c r="N659" i="6" s="1"/>
  <c r="M1660" i="6"/>
  <c r="N1660" i="6" s="1"/>
  <c r="M271" i="6"/>
  <c r="N271" i="6" s="1"/>
  <c r="M1874" i="6"/>
  <c r="N1874" i="6" s="1"/>
  <c r="M520" i="6"/>
  <c r="N520" i="6" s="1"/>
  <c r="M142" i="6"/>
  <c r="N142" i="6" s="1"/>
  <c r="M294" i="6"/>
  <c r="N294" i="6" s="1"/>
  <c r="M234" i="6"/>
  <c r="N234" i="6" s="1"/>
  <c r="M450" i="6"/>
  <c r="N450" i="6" s="1"/>
  <c r="M588" i="6"/>
  <c r="N588" i="6" s="1"/>
  <c r="M250" i="6"/>
  <c r="N250" i="6" s="1"/>
  <c r="M1268" i="6"/>
  <c r="N1268" i="6" s="1"/>
  <c r="M1257" i="6"/>
  <c r="N1257" i="6" s="1"/>
  <c r="M1315" i="6"/>
  <c r="N1315" i="6" s="1"/>
  <c r="M303" i="6"/>
  <c r="N303" i="6" s="1"/>
  <c r="M236" i="6"/>
  <c r="N236" i="6" s="1"/>
  <c r="M1786" i="6"/>
  <c r="N1786" i="6" s="1"/>
  <c r="M35" i="6"/>
  <c r="N35" i="6" s="1"/>
  <c r="M242" i="6"/>
  <c r="N242" i="6" s="1"/>
  <c r="M1758" i="6"/>
  <c r="N1758" i="6" s="1"/>
  <c r="M678" i="6"/>
  <c r="N678" i="6" s="1"/>
  <c r="M1516" i="6"/>
  <c r="N1516" i="6" s="1"/>
  <c r="M513" i="6"/>
  <c r="N513" i="6" s="1"/>
  <c r="M692" i="6"/>
  <c r="N692" i="6" s="1"/>
  <c r="M205" i="6"/>
  <c r="N205" i="6" s="1"/>
  <c r="M1997" i="6"/>
  <c r="N1997" i="6" s="1"/>
  <c r="M449" i="6"/>
  <c r="N449" i="6" s="1"/>
  <c r="M1285" i="6"/>
  <c r="N1285" i="6" s="1"/>
  <c r="M1718" i="6"/>
  <c r="N1718" i="6" s="1"/>
  <c r="M1115" i="6"/>
  <c r="N1115" i="6" s="1"/>
  <c r="M960" i="6"/>
  <c r="N960" i="6" s="1"/>
  <c r="M1740" i="6"/>
  <c r="N1740" i="6" s="1"/>
  <c r="M51" i="6"/>
  <c r="N51" i="6" s="1"/>
  <c r="M371" i="6"/>
  <c r="N371" i="6" s="1"/>
  <c r="M1732" i="6"/>
  <c r="N1732" i="6" s="1"/>
  <c r="M1220" i="6"/>
  <c r="N1220" i="6" s="1"/>
  <c r="M739" i="6"/>
  <c r="N739" i="6" s="1"/>
  <c r="M1861" i="6"/>
  <c r="N1861" i="6" s="1"/>
  <c r="M1197" i="6"/>
  <c r="N1197" i="6" s="1"/>
  <c r="M385" i="6"/>
  <c r="N385" i="6" s="1"/>
  <c r="M197" i="6"/>
  <c r="N197" i="6" s="1"/>
  <c r="M1355" i="6"/>
  <c r="N1355" i="6" s="1"/>
  <c r="M302" i="6"/>
  <c r="N302" i="6" s="1"/>
  <c r="M23" i="6"/>
  <c r="N23" i="6" s="1"/>
  <c r="M1926" i="6"/>
  <c r="N1926" i="6" s="1"/>
  <c r="M1053" i="6"/>
  <c r="N1053" i="6" s="1"/>
  <c r="M1632" i="6"/>
  <c r="N1632" i="6" s="1"/>
  <c r="M934" i="6"/>
  <c r="N934" i="6" s="1"/>
  <c r="M649" i="6"/>
  <c r="N649" i="6" s="1"/>
  <c r="M192" i="6"/>
  <c r="N192" i="6" s="1"/>
  <c r="M1469" i="6"/>
  <c r="N1469" i="6" s="1"/>
  <c r="M1505" i="6"/>
  <c r="N1505" i="6" s="1"/>
  <c r="M1839" i="6"/>
  <c r="N1839" i="6" s="1"/>
  <c r="M1441" i="6"/>
  <c r="N1441" i="6" s="1"/>
  <c r="M1587" i="6"/>
  <c r="N1587" i="6" s="1"/>
  <c r="M1526" i="6"/>
  <c r="N1526" i="6" s="1"/>
  <c r="M296" i="6"/>
  <c r="N296" i="6" s="1"/>
  <c r="M2002" i="6"/>
  <c r="N2002" i="6" s="1"/>
  <c r="M232" i="6"/>
  <c r="N232" i="6" s="1"/>
  <c r="M445" i="6"/>
  <c r="N445" i="6" s="1"/>
  <c r="M53" i="6"/>
  <c r="N53" i="6" s="1"/>
  <c r="M421" i="6"/>
  <c r="N421" i="6" s="1"/>
  <c r="M901" i="6"/>
  <c r="N901" i="6" s="1"/>
  <c r="M1430" i="6"/>
  <c r="N1430" i="6" s="1"/>
  <c r="M1828" i="6"/>
  <c r="N1828" i="6" s="1"/>
  <c r="M1889" i="6"/>
  <c r="N1889" i="6" s="1"/>
  <c r="M319" i="6"/>
  <c r="N319" i="6" s="1"/>
  <c r="M954" i="6"/>
  <c r="N954" i="6" s="1"/>
  <c r="M246" i="6"/>
  <c r="N246" i="6" s="1"/>
  <c r="M125" i="6"/>
  <c r="N125" i="6" s="1"/>
  <c r="M131" i="6"/>
  <c r="N131" i="6" s="1"/>
  <c r="M253" i="6"/>
  <c r="N253" i="6" s="1"/>
  <c r="M1425" i="6"/>
  <c r="N1425" i="6" s="1"/>
  <c r="M265" i="6"/>
  <c r="N265" i="6" s="1"/>
  <c r="M1563" i="6"/>
  <c r="N1563" i="6" s="1"/>
  <c r="M1379" i="6"/>
  <c r="N1379" i="6" s="1"/>
  <c r="M278" i="6"/>
  <c r="N278" i="6" s="1"/>
  <c r="M558" i="6"/>
  <c r="N558" i="6" s="1"/>
  <c r="M1438" i="6"/>
  <c r="N1438" i="6" s="1"/>
  <c r="M109" i="6"/>
  <c r="N109" i="6" s="1"/>
  <c r="M906" i="6"/>
  <c r="N906" i="6" s="1"/>
  <c r="M240" i="6"/>
  <c r="N240" i="6" s="1"/>
  <c r="M252" i="6"/>
  <c r="N252" i="6" s="1"/>
  <c r="M1071" i="6"/>
  <c r="N1071" i="6" s="1"/>
  <c r="M749" i="6"/>
  <c r="N749" i="6" s="1"/>
  <c r="M266" i="6"/>
  <c r="N266" i="6" s="1"/>
  <c r="M327" i="6"/>
  <c r="N327" i="6" s="1"/>
  <c r="M1771" i="6"/>
  <c r="N1771" i="6" s="1"/>
  <c r="M1736" i="6"/>
  <c r="N1736" i="6" s="1"/>
  <c r="M811" i="6"/>
  <c r="N811" i="6" s="1"/>
  <c r="M899" i="6"/>
  <c r="N899" i="6" s="1"/>
  <c r="M723" i="6"/>
  <c r="N723" i="6" s="1"/>
  <c r="M1845" i="6"/>
  <c r="N1845" i="6" s="1"/>
  <c r="M1373" i="6"/>
  <c r="N1373" i="6" s="1"/>
  <c r="M248" i="6"/>
  <c r="N248" i="6" s="1"/>
  <c r="M928" i="6"/>
  <c r="N928" i="6" s="1"/>
  <c r="M1747" i="6"/>
  <c r="N1747" i="6" s="1"/>
  <c r="M342" i="6"/>
  <c r="N342" i="6" s="1"/>
  <c r="M1799" i="6"/>
  <c r="N1799" i="6" s="1"/>
  <c r="M618" i="6"/>
  <c r="N618" i="6" s="1"/>
  <c r="M629" i="6"/>
  <c r="N629" i="6" s="1"/>
  <c r="M462" i="6"/>
  <c r="N462" i="6" s="1"/>
  <c r="M1209" i="6"/>
  <c r="N1209" i="6" s="1"/>
  <c r="M1528" i="6"/>
  <c r="N1528" i="6" s="1"/>
  <c r="M473" i="6"/>
  <c r="N473" i="6" s="1"/>
  <c r="M1349" i="6"/>
  <c r="N1349" i="6" s="1"/>
  <c r="M1593" i="6"/>
  <c r="N1593" i="6" s="1"/>
  <c r="M1033" i="6"/>
  <c r="N1033" i="6" s="1"/>
  <c r="M1814" i="6"/>
  <c r="N1814" i="6" s="1"/>
  <c r="M351" i="6"/>
  <c r="N351" i="6" s="1"/>
  <c r="M7" i="6"/>
  <c r="N7" i="6" s="1"/>
  <c r="M364" i="6"/>
  <c r="N364" i="6" s="1"/>
  <c r="M49" i="6"/>
  <c r="N49" i="6" s="1"/>
  <c r="M383" i="6"/>
  <c r="N383" i="6" s="1"/>
  <c r="M583" i="6"/>
  <c r="N583" i="6" s="1"/>
  <c r="M499" i="6"/>
  <c r="N499" i="6" s="1"/>
  <c r="M810" i="6"/>
  <c r="N810" i="6" s="1"/>
  <c r="M1120" i="6"/>
  <c r="N1120" i="6" s="1"/>
  <c r="M704" i="6"/>
  <c r="N704" i="6" s="1"/>
  <c r="M1183" i="6"/>
  <c r="N1183" i="6" s="1"/>
  <c r="M448" i="6"/>
  <c r="N448" i="6" s="1"/>
  <c r="M405" i="6"/>
  <c r="N405" i="6" s="1"/>
  <c r="M403" i="6"/>
  <c r="N403" i="6" s="1"/>
  <c r="M145" i="6"/>
  <c r="N145" i="6" s="1"/>
  <c r="M1545" i="6"/>
  <c r="N1545" i="6" s="1"/>
  <c r="M2007" i="6"/>
  <c r="N2007" i="6" s="1"/>
  <c r="M104" i="6"/>
  <c r="N104" i="6" s="1"/>
  <c r="M1978" i="6"/>
  <c r="N1978" i="6" s="1"/>
  <c r="M1346" i="6"/>
  <c r="N1346" i="6" s="1"/>
  <c r="M1509" i="6"/>
  <c r="N1509" i="6" s="1"/>
  <c r="M1514" i="6"/>
  <c r="N1514" i="6" s="1"/>
  <c r="M936" i="6"/>
  <c r="N936" i="6" s="1"/>
  <c r="M673" i="6"/>
  <c r="N673" i="6" s="1"/>
  <c r="M1208" i="6"/>
  <c r="N1208" i="6" s="1"/>
  <c r="M1624" i="6"/>
  <c r="N1624" i="6" s="1"/>
  <c r="M1984" i="6"/>
  <c r="N1984" i="6" s="1"/>
  <c r="M39" i="6"/>
  <c r="N39" i="6" s="1"/>
  <c r="M330" i="6"/>
  <c r="N330" i="6" s="1"/>
  <c r="M331" i="6"/>
  <c r="N331" i="6" s="1"/>
  <c r="M1540" i="6"/>
  <c r="N1540" i="6" s="1"/>
  <c r="M640" i="6"/>
  <c r="N640" i="6" s="1"/>
  <c r="M674" i="6"/>
  <c r="N674" i="6" s="1"/>
  <c r="M1032" i="6"/>
  <c r="N1032" i="6" s="1"/>
  <c r="M930" i="6"/>
  <c r="N930" i="6" s="1"/>
  <c r="M1298" i="6"/>
  <c r="N1298" i="6" s="1"/>
  <c r="M482" i="6"/>
  <c r="N482" i="6" s="1"/>
  <c r="M800" i="6"/>
  <c r="N800" i="6" s="1"/>
  <c r="M820" i="6"/>
  <c r="N820" i="6" s="1"/>
  <c r="M28" i="6"/>
  <c r="N28" i="6" s="1"/>
  <c r="M1829" i="6"/>
  <c r="N1829" i="6" s="1"/>
  <c r="M153" i="6"/>
  <c r="N153" i="6" s="1"/>
  <c r="M455" i="6"/>
  <c r="N455" i="6" s="1"/>
  <c r="M536" i="6"/>
  <c r="N536" i="6" s="1"/>
  <c r="M1723" i="6"/>
  <c r="N1723" i="6" s="1"/>
  <c r="M1456" i="6"/>
  <c r="N1456" i="6" s="1"/>
  <c r="M9" i="6"/>
  <c r="N9" i="6" s="1"/>
  <c r="M1084" i="6"/>
  <c r="N1084" i="6" s="1"/>
  <c r="M1392" i="6"/>
  <c r="N1392" i="6" s="1"/>
  <c r="M1752" i="6"/>
  <c r="N1752" i="6" s="1"/>
  <c r="M712" i="6"/>
  <c r="N712" i="6" s="1"/>
  <c r="M948" i="6"/>
  <c r="N948" i="6" s="1"/>
  <c r="M273" i="6"/>
  <c r="N273" i="6" s="1"/>
  <c r="M1617" i="6"/>
  <c r="N1617" i="6" s="1"/>
  <c r="M1496" i="6"/>
  <c r="N1496" i="6" s="1"/>
  <c r="M1523" i="6"/>
  <c r="N1523" i="6" s="1"/>
  <c r="M1846" i="6"/>
  <c r="N1846" i="6" s="1"/>
  <c r="M1328" i="6"/>
  <c r="N1328" i="6" s="1"/>
  <c r="M1322" i="6"/>
  <c r="N1322" i="6" s="1"/>
  <c r="M768" i="6"/>
  <c r="N768" i="6" s="1"/>
  <c r="M396" i="6"/>
  <c r="N396" i="6" s="1"/>
  <c r="M1502" i="6"/>
  <c r="N1502" i="6" s="1"/>
  <c r="M258" i="6"/>
  <c r="N258" i="6" s="1"/>
  <c r="M452" i="6"/>
  <c r="N452" i="6" s="1"/>
  <c r="M586" i="6"/>
  <c r="N586" i="6" s="1"/>
  <c r="M1446" i="6"/>
  <c r="N1446" i="6" s="1"/>
  <c r="M57" i="6"/>
  <c r="N57" i="6" s="1"/>
  <c r="M1820" i="6"/>
  <c r="N1820" i="6" s="1"/>
  <c r="M1975" i="6"/>
  <c r="N1975" i="6" s="1"/>
  <c r="M1136" i="6"/>
  <c r="N1136" i="6" s="1"/>
  <c r="M1394" i="6"/>
  <c r="N1394" i="6" s="1"/>
  <c r="M1686" i="6"/>
  <c r="N1686" i="6" s="1"/>
  <c r="M1110" i="6"/>
  <c r="N1110" i="6" s="1"/>
  <c r="M218" i="6"/>
  <c r="N218" i="6" s="1"/>
  <c r="M543" i="6"/>
  <c r="N543" i="6" s="1"/>
  <c r="M1224" i="6"/>
  <c r="N1224" i="6" s="1"/>
  <c r="M596" i="6"/>
  <c r="N596" i="6" s="1"/>
  <c r="M856" i="6"/>
  <c r="N856" i="6" s="1"/>
  <c r="M605" i="6"/>
  <c r="N605" i="6" s="1"/>
  <c r="M1029" i="6"/>
  <c r="N1029" i="6" s="1"/>
  <c r="M249" i="6"/>
  <c r="N249" i="6" s="1"/>
  <c r="M777" i="6"/>
  <c r="N777" i="6" s="1"/>
  <c r="M339" i="6"/>
  <c r="N339" i="6" s="1"/>
  <c r="M994" i="6"/>
  <c r="N994" i="6" s="1"/>
  <c r="M515" i="6"/>
  <c r="N515" i="6" s="1"/>
  <c r="M174" i="6"/>
  <c r="N174" i="6" s="1"/>
  <c r="M845" i="6"/>
  <c r="N845" i="6" s="1"/>
  <c r="M1678" i="6"/>
  <c r="N1678" i="6" s="1"/>
  <c r="M630" i="6"/>
  <c r="N630" i="6" s="1"/>
  <c r="M628" i="6"/>
  <c r="N628" i="6" s="1"/>
  <c r="M1580" i="6"/>
  <c r="N1580" i="6" s="1"/>
  <c r="M1412" i="6"/>
  <c r="N1412" i="6" s="1"/>
  <c r="M133" i="6"/>
  <c r="N133" i="6" s="1"/>
  <c r="M1389" i="6"/>
  <c r="N1389" i="6" s="1"/>
  <c r="M85" i="6"/>
  <c r="N85" i="6" s="1"/>
  <c r="M943" i="6"/>
  <c r="N943" i="6" s="1"/>
  <c r="M281" i="6"/>
  <c r="N281" i="6" s="1"/>
  <c r="M1177" i="6"/>
  <c r="N1177" i="6" s="1"/>
  <c r="M202" i="6"/>
  <c r="N202" i="6" s="1"/>
  <c r="M1807" i="6"/>
  <c r="N1807" i="6" s="1"/>
  <c r="M778" i="6"/>
  <c r="N778" i="6" s="1"/>
  <c r="M511" i="6"/>
  <c r="N511" i="6" s="1"/>
  <c r="M1842" i="6"/>
  <c r="N1842" i="6" s="1"/>
  <c r="M574" i="6"/>
  <c r="N574" i="6" s="1"/>
  <c r="M1263" i="6"/>
  <c r="N1263" i="6" s="1"/>
  <c r="M376" i="6"/>
  <c r="N376" i="6" s="1"/>
  <c r="M1213" i="6"/>
  <c r="N1213" i="6" s="1"/>
  <c r="M1149" i="6"/>
  <c r="N1149" i="6" s="1"/>
  <c r="M1555" i="6"/>
  <c r="N1555" i="6" s="1"/>
  <c r="M1813" i="6"/>
  <c r="N1813" i="6" s="1"/>
  <c r="M877" i="6"/>
  <c r="N877" i="6" s="1"/>
  <c r="M789" i="6"/>
  <c r="N789" i="6" s="1"/>
  <c r="M1495" i="6"/>
  <c r="N1495" i="6" s="1"/>
  <c r="M802" i="6"/>
  <c r="N802" i="6" s="1"/>
  <c r="M908" i="6"/>
  <c r="N908" i="6" s="1"/>
  <c r="M1856" i="6"/>
  <c r="N1856" i="6" s="1"/>
  <c r="M523" i="6"/>
  <c r="N523" i="6" s="1"/>
  <c r="M1695" i="6"/>
  <c r="N1695" i="6" s="1"/>
  <c r="M1854" i="6"/>
  <c r="N1854" i="6" s="1"/>
  <c r="M770" i="6"/>
  <c r="N770" i="6" s="1"/>
  <c r="M1293" i="6"/>
  <c r="N1293" i="6" s="1"/>
  <c r="M1863" i="6"/>
  <c r="N1863" i="6" s="1"/>
  <c r="M24" i="6"/>
  <c r="N24" i="6" s="1"/>
  <c r="M1969" i="6"/>
  <c r="N1969" i="6" s="1"/>
  <c r="M43" i="6"/>
  <c r="N43" i="6" s="1"/>
  <c r="M120" i="6"/>
  <c r="N120" i="6" s="1"/>
  <c r="M1659" i="6"/>
  <c r="N1659" i="6" s="1"/>
  <c r="M155" i="6"/>
  <c r="N155" i="6" s="1"/>
  <c r="M369" i="6"/>
  <c r="N369" i="6" s="1"/>
  <c r="M852" i="6"/>
  <c r="N852" i="6" s="1"/>
  <c r="M211" i="6"/>
  <c r="N211" i="6" s="1"/>
  <c r="M684" i="6"/>
  <c r="N684" i="6" s="1"/>
  <c r="M935" i="6"/>
  <c r="N935" i="6" s="1"/>
  <c r="M1556" i="6"/>
  <c r="N1556" i="6" s="1"/>
  <c r="M1475" i="6"/>
  <c r="N1475" i="6" s="1"/>
  <c r="M1960" i="6"/>
  <c r="N1960" i="6" s="1"/>
  <c r="M579" i="6"/>
  <c r="N579" i="6" s="1"/>
  <c r="M213" i="6"/>
  <c r="N213" i="6" s="1"/>
  <c r="M1836" i="6"/>
  <c r="N1836" i="6" s="1"/>
  <c r="M1223" i="6"/>
  <c r="N1223" i="6" s="1"/>
  <c r="M444" i="6"/>
  <c r="N444" i="6" s="1"/>
  <c r="M1466" i="6"/>
  <c r="N1466" i="6" s="1"/>
  <c r="M1573" i="6"/>
  <c r="N1573" i="6" s="1"/>
  <c r="M1881" i="6"/>
  <c r="N1881" i="6" s="1"/>
  <c r="M1965" i="6"/>
  <c r="N1965" i="6" s="1"/>
  <c r="M1045" i="6"/>
  <c r="N1045" i="6" s="1"/>
  <c r="M64" i="6"/>
  <c r="N64" i="6" s="1"/>
  <c r="M1185" i="6"/>
  <c r="N1185" i="6" s="1"/>
  <c r="M217" i="6"/>
  <c r="N217" i="6" s="1"/>
  <c r="M391" i="6"/>
  <c r="N391" i="6" s="1"/>
  <c r="M1173" i="6"/>
  <c r="N1173" i="6" s="1"/>
  <c r="M1905" i="6"/>
  <c r="N1905" i="6" s="1"/>
  <c r="M102" i="6"/>
  <c r="N102" i="6" s="1"/>
  <c r="M922" i="6"/>
  <c r="N922" i="6" s="1"/>
  <c r="M2008" i="6"/>
  <c r="N2008" i="6" s="1"/>
  <c r="M1320" i="6"/>
  <c r="N1320" i="6" s="1"/>
  <c r="M1294" i="6"/>
  <c r="N1294" i="6" s="1"/>
  <c r="M1317" i="6"/>
  <c r="N1317" i="6" s="1"/>
  <c r="M113" i="6"/>
  <c r="N113" i="6" s="1"/>
  <c r="M1302" i="6"/>
  <c r="N1302" i="6" s="1"/>
  <c r="M1962" i="6"/>
  <c r="N1962" i="6" s="1"/>
  <c r="M1831" i="6"/>
  <c r="N1831" i="6" s="1"/>
  <c r="M1063" i="6"/>
  <c r="N1063" i="6" s="1"/>
  <c r="M1567" i="6"/>
  <c r="N1567" i="6" s="1"/>
  <c r="M1970" i="6"/>
  <c r="N1970" i="6" s="1"/>
  <c r="M76" i="6"/>
  <c r="N76" i="6" s="1"/>
  <c r="M1146" i="6"/>
  <c r="N1146" i="6" s="1"/>
  <c r="M208" i="6"/>
  <c r="N208" i="6" s="1"/>
  <c r="M1541" i="6"/>
  <c r="N1541" i="6" s="1"/>
  <c r="M66" i="6"/>
  <c r="N66" i="6" s="1"/>
  <c r="M1100" i="6"/>
  <c r="N1100" i="6" s="1"/>
  <c r="M672" i="6"/>
  <c r="N672" i="6" s="1"/>
  <c r="M203" i="6"/>
  <c r="N203" i="6" s="1"/>
  <c r="M1933" i="6"/>
  <c r="N1933" i="6" s="1"/>
  <c r="M1002" i="6"/>
  <c r="N1002" i="6" s="1"/>
  <c r="M1568" i="6"/>
  <c r="N1568" i="6" s="1"/>
  <c r="M1503" i="6"/>
  <c r="N1503" i="6" s="1"/>
  <c r="M1640" i="6"/>
  <c r="N1640" i="6" s="1"/>
  <c r="M527" i="6"/>
  <c r="N527" i="6" s="1"/>
  <c r="M1098" i="6"/>
  <c r="N1098" i="6" s="1"/>
  <c r="M1231" i="6"/>
  <c r="N1231" i="6" s="1"/>
  <c r="M970" i="6"/>
  <c r="N970" i="6" s="1"/>
  <c r="M1247" i="6"/>
  <c r="N1247" i="6" s="1"/>
  <c r="M119" i="6"/>
  <c r="N119" i="6" s="1"/>
  <c r="M817" i="6"/>
  <c r="N817" i="6" s="1"/>
  <c r="M1862" i="6"/>
  <c r="N1862" i="6" s="1"/>
  <c r="M275" i="6"/>
  <c r="N275" i="6" s="1"/>
  <c r="M187" i="6"/>
  <c r="N187" i="6" s="1"/>
  <c r="M1494" i="6"/>
  <c r="N1494" i="6" s="1"/>
  <c r="M660" i="6"/>
  <c r="N660" i="6" s="1"/>
  <c r="M107" i="6"/>
  <c r="N107" i="6" s="1"/>
  <c r="M1755" i="6"/>
  <c r="N1755" i="6" s="1"/>
  <c r="M892" i="6"/>
  <c r="N892" i="6" s="1"/>
  <c r="M21" i="6"/>
  <c r="N21" i="6" s="1"/>
  <c r="M1853" i="6"/>
  <c r="N1853" i="6" s="1"/>
  <c r="M529" i="6"/>
  <c r="N529" i="6" s="1"/>
  <c r="M340" i="6"/>
  <c r="N340" i="6" s="1"/>
  <c r="M1170" i="6"/>
  <c r="N1170" i="6" s="1"/>
  <c r="M1256" i="6"/>
  <c r="N1256" i="6" s="1"/>
  <c r="M291" i="6"/>
  <c r="N291" i="6" s="1"/>
  <c r="M1865" i="6"/>
  <c r="N1865" i="6" s="1"/>
  <c r="M1527" i="6"/>
  <c r="N1527" i="6" s="1"/>
  <c r="M149" i="6"/>
  <c r="N149" i="6" s="1"/>
  <c r="M982" i="6"/>
  <c r="N982" i="6" s="1"/>
  <c r="M8" i="6"/>
  <c r="N8" i="6" s="1"/>
  <c r="M812" i="6"/>
  <c r="N812" i="6" s="1"/>
  <c r="M1511" i="6"/>
  <c r="N1511" i="6" s="1"/>
  <c r="M967" i="6"/>
  <c r="N967" i="6" s="1"/>
  <c r="M1422" i="6"/>
  <c r="N1422" i="6" s="1"/>
  <c r="M912" i="6"/>
  <c r="N912" i="6" s="1"/>
  <c r="M1049" i="6"/>
  <c r="N1049" i="6" s="1"/>
  <c r="M528" i="6"/>
  <c r="N528" i="6" s="1"/>
  <c r="M497" i="6"/>
  <c r="N497" i="6" s="1"/>
  <c r="M1756" i="6"/>
  <c r="N1756" i="6" s="1"/>
  <c r="M1658" i="6"/>
  <c r="N1658" i="6" s="1"/>
  <c r="M577" i="6"/>
  <c r="N577" i="6" s="1"/>
  <c r="M394" i="6"/>
  <c r="N394" i="6" s="1"/>
  <c r="M1340" i="6"/>
  <c r="N1340" i="6" s="1"/>
  <c r="M138" i="6"/>
  <c r="N138" i="6" s="1"/>
  <c r="M1054" i="6"/>
  <c r="N1054" i="6" s="1"/>
  <c r="M1159" i="6"/>
  <c r="N1159" i="6" s="1"/>
  <c r="M1471" i="6"/>
  <c r="N1471" i="6" s="1"/>
  <c r="M1069" i="6"/>
  <c r="N1069" i="6" s="1"/>
  <c r="M475" i="6"/>
  <c r="N475" i="6" s="1"/>
  <c r="M1751" i="6"/>
  <c r="N1751" i="6" s="1"/>
  <c r="M557" i="6"/>
  <c r="N557" i="6" s="1"/>
  <c r="M61" i="6"/>
  <c r="N61" i="6" s="1"/>
  <c r="M1468" i="6"/>
  <c r="N1468" i="6" s="1"/>
  <c r="M254" i="6"/>
  <c r="N254" i="6" s="1"/>
  <c r="M965" i="6"/>
  <c r="N965" i="6" s="1"/>
  <c r="M293" i="6"/>
  <c r="N293" i="6" s="1"/>
  <c r="M341" i="6"/>
  <c r="N341" i="6" s="1"/>
  <c r="M420" i="6"/>
  <c r="N420" i="6" s="1"/>
  <c r="M406" i="6"/>
  <c r="N406" i="6" s="1"/>
  <c r="M435" i="6"/>
  <c r="N435" i="6" s="1"/>
  <c r="M871" i="6"/>
  <c r="N871" i="6" s="1"/>
  <c r="M1860" i="6"/>
  <c r="N1860" i="6" s="1"/>
  <c r="M798" i="6"/>
  <c r="N798" i="6" s="1"/>
  <c r="M1476" i="6"/>
  <c r="N1476" i="6" s="1"/>
  <c r="M562" i="6"/>
  <c r="N562" i="6" s="1"/>
  <c r="M729" i="6"/>
  <c r="N729" i="6" s="1"/>
  <c r="M1415" i="6"/>
  <c r="N1415" i="6" s="1"/>
  <c r="M1393" i="6"/>
  <c r="N1393" i="6" s="1"/>
  <c r="M795" i="6"/>
  <c r="N795" i="6" s="1"/>
  <c r="M269" i="6"/>
  <c r="N269" i="6" s="1"/>
  <c r="M1367" i="6"/>
  <c r="N1367" i="6" s="1"/>
  <c r="M1912" i="6"/>
  <c r="N1912" i="6" s="1"/>
  <c r="M1623" i="6"/>
  <c r="N1623" i="6" s="1"/>
  <c r="M566" i="6"/>
  <c r="N566" i="6" s="1"/>
  <c r="M1074" i="6"/>
  <c r="N1074" i="6" s="1"/>
  <c r="M1370" i="6"/>
  <c r="N1370" i="6" s="1"/>
  <c r="M650" i="6"/>
  <c r="N650" i="6" s="1"/>
  <c r="M1435" i="6"/>
  <c r="N1435" i="6" s="1"/>
  <c r="M1015" i="6"/>
  <c r="N1015" i="6" s="1"/>
  <c r="M1652" i="6"/>
  <c r="N1652" i="6" s="1"/>
  <c r="M1564" i="6"/>
  <c r="N1564" i="6" s="1"/>
  <c r="M653" i="6"/>
  <c r="N653" i="6" s="1"/>
  <c r="M1942" i="6"/>
  <c r="N1942" i="6" s="1"/>
  <c r="M840" i="6"/>
  <c r="N840" i="6" s="1"/>
  <c r="M843" i="6"/>
  <c r="N843" i="6" s="1"/>
  <c r="M1595" i="6"/>
  <c r="N1595" i="6" s="1"/>
  <c r="M1605" i="6"/>
  <c r="N1605" i="6" s="1"/>
  <c r="M1712" i="6"/>
  <c r="N1712" i="6" s="1"/>
  <c r="M1951" i="6"/>
  <c r="N1951" i="6" s="1"/>
  <c r="M378" i="6"/>
  <c r="N378" i="6" s="1"/>
  <c r="M1741" i="6"/>
  <c r="N1741" i="6" s="1"/>
  <c r="M978" i="6"/>
  <c r="N978" i="6" s="1"/>
  <c r="M147" i="6"/>
  <c r="N147" i="6" s="1"/>
  <c r="M1953" i="6"/>
  <c r="N1953" i="6" s="1"/>
  <c r="M1703" i="6"/>
  <c r="N1703" i="6" s="1"/>
  <c r="M41" i="6"/>
  <c r="N41" i="6" s="1"/>
  <c r="M1128" i="6"/>
  <c r="N1128" i="6" s="1"/>
  <c r="M1676" i="6"/>
  <c r="N1676" i="6" s="1"/>
  <c r="M758" i="6"/>
  <c r="N758" i="6" s="1"/>
  <c r="M1250" i="6"/>
  <c r="N1250" i="6" s="1"/>
  <c r="M1787" i="6"/>
  <c r="N1787" i="6" s="1"/>
  <c r="M975" i="6"/>
  <c r="N975" i="6" s="1"/>
  <c r="M1331" i="6"/>
  <c r="N1331" i="6" s="1"/>
  <c r="M14" i="6"/>
  <c r="N14" i="6" s="1"/>
  <c r="M1057" i="6"/>
  <c r="N1057" i="6" s="1"/>
  <c r="M702" i="6"/>
  <c r="N702" i="6" s="1"/>
  <c r="M429" i="6"/>
  <c r="N429" i="6" s="1"/>
  <c r="M750" i="6"/>
  <c r="N750" i="6" s="1"/>
  <c r="M1670" i="6"/>
  <c r="N1670" i="6" s="1"/>
  <c r="M2001" i="6"/>
  <c r="N2001" i="6" s="1"/>
  <c r="M270" i="6"/>
  <c r="N270" i="6" s="1"/>
  <c r="M1028" i="6"/>
  <c r="N1028" i="6" s="1"/>
  <c r="M517" i="6"/>
  <c r="N517" i="6" s="1"/>
  <c r="M1081" i="6"/>
  <c r="N1081" i="6" s="1"/>
  <c r="M1931" i="6"/>
  <c r="N1931" i="6" s="1"/>
  <c r="M1697" i="6"/>
  <c r="N1697" i="6" s="1"/>
  <c r="M1162" i="6"/>
  <c r="N1162" i="6" s="1"/>
  <c r="M717" i="6"/>
  <c r="N717" i="6" s="1"/>
  <c r="M1109" i="6"/>
  <c r="N1109" i="6" s="1"/>
  <c r="M1988" i="6"/>
  <c r="N1988" i="6" s="1"/>
  <c r="M644" i="6"/>
  <c r="N644" i="6" s="1"/>
  <c r="M813" i="6"/>
  <c r="N813" i="6" s="1"/>
  <c r="M1450" i="6"/>
  <c r="N1450" i="6" s="1"/>
  <c r="M815" i="6"/>
  <c r="N815" i="6" s="1"/>
  <c r="M86" i="6"/>
  <c r="N86" i="6" s="1"/>
  <c r="M981" i="6"/>
  <c r="N981" i="6" s="1"/>
  <c r="M1855" i="6"/>
  <c r="N1855" i="6" s="1"/>
  <c r="M350" i="6"/>
  <c r="N350" i="6" s="1"/>
  <c r="M1239" i="6"/>
  <c r="N1239" i="6" s="1"/>
  <c r="M833" i="6"/>
  <c r="N833" i="6" s="1"/>
  <c r="M184" i="6"/>
  <c r="N184" i="6" s="1"/>
  <c r="M283" i="6"/>
  <c r="N283" i="6" s="1"/>
  <c r="M1195" i="6"/>
  <c r="N1195" i="6" s="1"/>
  <c r="M1529" i="6"/>
  <c r="N1529" i="6" s="1"/>
  <c r="M45" i="6"/>
  <c r="N45" i="6" s="1"/>
  <c r="M904" i="6"/>
  <c r="N904" i="6" s="1"/>
  <c r="M512" i="6"/>
  <c r="N512" i="6" s="1"/>
  <c r="M476" i="6"/>
  <c r="N476" i="6" s="1"/>
  <c r="M1549" i="6"/>
  <c r="N1549" i="6" s="1"/>
  <c r="M606" i="6"/>
  <c r="N606" i="6" s="1"/>
  <c r="M1920" i="6"/>
  <c r="N1920" i="6" s="1"/>
  <c r="M229" i="6"/>
  <c r="N229" i="6" s="1"/>
  <c r="M1850" i="6"/>
  <c r="N1850" i="6" s="1"/>
  <c r="M1226" i="6"/>
  <c r="N1226" i="6" s="1"/>
  <c r="M1384" i="6"/>
  <c r="N1384" i="6" s="1"/>
  <c r="M19" i="6"/>
  <c r="N19" i="6" s="1"/>
  <c r="M989" i="6"/>
  <c r="N989" i="6" s="1"/>
  <c r="M751" i="6"/>
  <c r="N751" i="6" s="1"/>
  <c r="M1700" i="6"/>
  <c r="N1700" i="6" s="1"/>
  <c r="M347" i="6"/>
  <c r="N347" i="6" s="1"/>
  <c r="M1254" i="6"/>
  <c r="N1254" i="6" s="1"/>
  <c r="M846" i="6"/>
  <c r="N846" i="6" s="1"/>
  <c r="M903" i="6"/>
  <c r="N903" i="6" s="1"/>
  <c r="M1478" i="6"/>
  <c r="N1478" i="6" s="1"/>
  <c r="M216" i="6"/>
  <c r="N216" i="6" s="1"/>
  <c r="M477" i="6"/>
  <c r="N477" i="6" s="1"/>
  <c r="M1137" i="6"/>
  <c r="N1137" i="6" s="1"/>
  <c r="M146" i="6"/>
  <c r="N146" i="6" s="1"/>
  <c r="M152" i="6"/>
  <c r="N152" i="6" s="1"/>
  <c r="M267" i="6"/>
  <c r="N267" i="6" s="1"/>
  <c r="M924" i="6"/>
  <c r="N924" i="6" s="1"/>
  <c r="M1925" i="6"/>
  <c r="N1925" i="6" s="1"/>
  <c r="M1804" i="6"/>
  <c r="N1804" i="6" s="1"/>
  <c r="M1986" i="6"/>
  <c r="N1986" i="6" s="1"/>
  <c r="M72" i="6"/>
  <c r="N72" i="6" s="1"/>
  <c r="M1229" i="6"/>
  <c r="N1229" i="6" s="1"/>
  <c r="M1993" i="6"/>
  <c r="N1993" i="6" s="1"/>
  <c r="M89" i="6"/>
  <c r="N89" i="6" s="1"/>
  <c r="M1571" i="6"/>
  <c r="N1571" i="6" s="1"/>
  <c r="M1368" i="6"/>
  <c r="N1368" i="6" s="1"/>
  <c r="M1717" i="6"/>
  <c r="N1717" i="6" s="1"/>
  <c r="M1990" i="6"/>
  <c r="N1990" i="6" s="1"/>
  <c r="M1048" i="6"/>
  <c r="N1048" i="6" s="1"/>
  <c r="M370" i="6"/>
  <c r="N370" i="6" s="1"/>
  <c r="M786" i="6"/>
  <c r="N786" i="6" s="1"/>
  <c r="M1037" i="6"/>
  <c r="N1037" i="6" s="1"/>
  <c r="M1066" i="6"/>
  <c r="N1066" i="6" s="1"/>
  <c r="M1858" i="6"/>
  <c r="N1858" i="6" s="1"/>
  <c r="M1390" i="6"/>
  <c r="N1390" i="6" s="1"/>
  <c r="M556" i="6"/>
  <c r="N556" i="6" s="1"/>
  <c r="M1867" i="6"/>
  <c r="N1867" i="6" s="1"/>
  <c r="M48" i="6"/>
  <c r="N48" i="6" s="1"/>
  <c r="M1133" i="6"/>
  <c r="N1133" i="6" s="1"/>
  <c r="M1507" i="6"/>
  <c r="N1507" i="6" s="1"/>
  <c r="M1897" i="6"/>
  <c r="N1897" i="6" s="1"/>
  <c r="M1522" i="6"/>
  <c r="N1522" i="6" s="1"/>
  <c r="M177" i="6"/>
  <c r="N177" i="6" s="1"/>
  <c r="M1065" i="6"/>
  <c r="N1065" i="6" s="1"/>
  <c r="M1868" i="6"/>
  <c r="N1868" i="6" s="1"/>
  <c r="M1152" i="6"/>
  <c r="N1152" i="6" s="1"/>
  <c r="M55" i="6"/>
  <c r="N55" i="6" s="1"/>
  <c r="M1746" i="6"/>
  <c r="N1746" i="6" s="1"/>
  <c r="M625" i="6"/>
  <c r="N625" i="6" s="1"/>
  <c r="M1637" i="6"/>
  <c r="N1637" i="6" s="1"/>
  <c r="M1167" i="6"/>
  <c r="N1167" i="6" s="1"/>
  <c r="M140" i="6"/>
  <c r="N140" i="6" s="1"/>
  <c r="M1898" i="6"/>
  <c r="N1898" i="6" s="1"/>
  <c r="M1627" i="6"/>
  <c r="N1627" i="6" s="1"/>
  <c r="M782" i="6"/>
  <c r="N782" i="6" s="1"/>
  <c r="M939" i="6"/>
  <c r="N939" i="6" s="1"/>
  <c r="M287" i="6"/>
  <c r="N287" i="6" s="1"/>
  <c r="M1631" i="6"/>
  <c r="N1631" i="6" s="1"/>
  <c r="M1243" i="6"/>
  <c r="N1243" i="6" s="1"/>
  <c r="M63" i="6"/>
  <c r="N63" i="6" s="1"/>
  <c r="M318" i="6"/>
  <c r="N318" i="6" s="1"/>
  <c r="M783" i="6"/>
  <c r="N783" i="6" s="1"/>
  <c r="M167" i="6"/>
  <c r="N167" i="6" s="1"/>
  <c r="M1959" i="6"/>
  <c r="N1959" i="6" s="1"/>
  <c r="M392" i="6"/>
  <c r="N392" i="6" s="1"/>
  <c r="M525" i="6"/>
  <c r="N525" i="6" s="1"/>
  <c r="M599" i="6"/>
  <c r="N599" i="6" s="1"/>
  <c r="M1646" i="6"/>
  <c r="N1646" i="6" s="1"/>
  <c r="M1600" i="6"/>
  <c r="N1600" i="6" s="1"/>
  <c r="M77" i="6"/>
  <c r="N77" i="6" s="1"/>
  <c r="M1235" i="6"/>
  <c r="N1235" i="6" s="1"/>
  <c r="M1823" i="6"/>
  <c r="N1823" i="6" s="1"/>
  <c r="M1174" i="6"/>
  <c r="N1174" i="6" s="1"/>
  <c r="M1510" i="6"/>
  <c r="N1510" i="6" s="1"/>
  <c r="M862" i="6"/>
  <c r="N862" i="6" s="1"/>
  <c r="M1903" i="6"/>
  <c r="N1903" i="6" s="1"/>
  <c r="M334" i="6"/>
  <c r="N334" i="6" s="1"/>
  <c r="M621" i="6"/>
  <c r="N621" i="6" s="1"/>
  <c r="M1192" i="6"/>
  <c r="N1192" i="6" s="1"/>
  <c r="M1731" i="6"/>
  <c r="N1731" i="6" s="1"/>
  <c r="M1781" i="6"/>
  <c r="N1781" i="6" s="1"/>
  <c r="M22" i="6"/>
  <c r="N22" i="6" s="1"/>
  <c r="M918" i="6"/>
  <c r="N918" i="6" s="1"/>
  <c r="M668" i="6"/>
  <c r="N668" i="6" s="1"/>
  <c r="M638" i="6"/>
  <c r="N638" i="6" s="1"/>
  <c r="M917" i="6"/>
  <c r="N917" i="6" s="1"/>
  <c r="M1812" i="6"/>
  <c r="N1812" i="6" s="1"/>
  <c r="M1142" i="6"/>
  <c r="N1142" i="6" s="1"/>
  <c r="M292" i="6"/>
  <c r="N292" i="6" s="1"/>
  <c r="M725" i="6"/>
  <c r="N725" i="6" s="1"/>
  <c r="M238" i="6"/>
  <c r="N238" i="6" s="1"/>
  <c r="M623" i="6"/>
  <c r="N623" i="6" s="1"/>
  <c r="M1176" i="6"/>
  <c r="N1176" i="6" s="1"/>
  <c r="M1338" i="6"/>
  <c r="N1338" i="6" s="1"/>
  <c r="M1350" i="6"/>
  <c r="N1350" i="6" s="1"/>
  <c r="M1581" i="6"/>
  <c r="N1581" i="6" s="1"/>
  <c r="M910" i="6"/>
  <c r="N910" i="6" s="1"/>
  <c r="M489" i="6"/>
  <c r="N489" i="6" s="1"/>
  <c r="M873" i="6"/>
  <c r="N873" i="6" s="1"/>
  <c r="M1661" i="6"/>
  <c r="N1661" i="6" s="1"/>
  <c r="M1188" i="6"/>
  <c r="N1188" i="6" s="1"/>
  <c r="M1688" i="6"/>
  <c r="N1688" i="6" s="1"/>
  <c r="M816" i="6"/>
  <c r="N816" i="6" s="1"/>
  <c r="M388" i="6"/>
  <c r="N388" i="6" s="1"/>
  <c r="M1271" i="6"/>
  <c r="N1271" i="6" s="1"/>
  <c r="M882" i="6"/>
  <c r="N882" i="6" s="1"/>
  <c r="M447" i="6"/>
  <c r="N447" i="6" s="1"/>
  <c r="M38" i="6"/>
  <c r="N38" i="6" s="1"/>
  <c r="M29" i="6"/>
  <c r="N29" i="6" s="1"/>
  <c r="M387" i="6"/>
  <c r="N387" i="6" s="1"/>
  <c r="M740" i="6"/>
  <c r="N740" i="6" s="1"/>
  <c r="M121" i="6"/>
  <c r="N121" i="6" s="1"/>
  <c r="M940" i="6"/>
  <c r="N940" i="6" s="1"/>
  <c r="M317" i="6"/>
  <c r="N317" i="6" s="1"/>
  <c r="M353" i="6"/>
  <c r="N353" i="6" s="1"/>
  <c r="M1980" i="6"/>
  <c r="N1980" i="6" s="1"/>
  <c r="M951" i="6"/>
  <c r="N951" i="6" s="1"/>
  <c r="M1269" i="6"/>
  <c r="N1269" i="6" s="1"/>
  <c r="M18" i="6"/>
  <c r="N18" i="6" s="1"/>
  <c r="M797" i="6"/>
  <c r="N797" i="6" s="1"/>
  <c r="M1391" i="6"/>
  <c r="N1391" i="6" s="1"/>
  <c r="M1099" i="6"/>
  <c r="N1099" i="6" s="1"/>
  <c r="M1289" i="6"/>
  <c r="N1289" i="6" s="1"/>
  <c r="M148" i="6"/>
  <c r="N148" i="6" s="1"/>
  <c r="M1266" i="6"/>
  <c r="N1266" i="6" s="1"/>
  <c r="M1498" i="6"/>
  <c r="N1498" i="6" s="1"/>
  <c r="M827" i="6"/>
  <c r="N827" i="6" s="1"/>
  <c r="M1761" i="6"/>
  <c r="N1761" i="6" s="1"/>
  <c r="M424" i="6"/>
  <c r="N424" i="6" s="1"/>
  <c r="M50" i="6"/>
  <c r="N50" i="6" s="1"/>
  <c r="M1255" i="6"/>
  <c r="N1255" i="6" s="1"/>
  <c r="M709" i="6"/>
  <c r="N709" i="6" s="1"/>
  <c r="M188" i="6"/>
  <c r="N188" i="6" s="1"/>
  <c r="M135" i="6"/>
  <c r="N135" i="6" s="1"/>
  <c r="M1649" i="6"/>
  <c r="N1649" i="6" s="1"/>
  <c r="M1061" i="6"/>
  <c r="N1061" i="6" s="1"/>
  <c r="M1381" i="6"/>
  <c r="N1381" i="6" s="1"/>
  <c r="M1291" i="6"/>
  <c r="N1291" i="6" s="1"/>
  <c r="M454" i="6"/>
  <c r="N454" i="6" s="1"/>
  <c r="M485" i="6"/>
  <c r="N485" i="6" s="1"/>
  <c r="M1584" i="6"/>
  <c r="N1584" i="6" s="1"/>
  <c r="M4" i="6"/>
  <c r="N4" i="6" s="1"/>
  <c r="M1005" i="6"/>
  <c r="N1005" i="6" s="1"/>
  <c r="M1044" i="6"/>
  <c r="N1044" i="6" s="1"/>
  <c r="M70" i="6"/>
  <c r="N70" i="6" s="1"/>
  <c r="M1819" i="6"/>
  <c r="N1819" i="6" s="1"/>
  <c r="M793" i="6"/>
  <c r="N793" i="6" s="1"/>
  <c r="M916" i="6"/>
  <c r="N916" i="6" s="1"/>
  <c r="M100" i="6"/>
  <c r="N100" i="6" s="1"/>
  <c r="M1348" i="6"/>
  <c r="N1348" i="6" s="1"/>
  <c r="M1665" i="6"/>
  <c r="N1665" i="6" s="1"/>
  <c r="M2000" i="6"/>
  <c r="N2000" i="6" s="1"/>
  <c r="M1735" i="6"/>
  <c r="N1735" i="6" s="1"/>
  <c r="M96" i="6"/>
  <c r="N96" i="6" s="1"/>
  <c r="M1141" i="6"/>
  <c r="N1141" i="6" s="1"/>
  <c r="M1792" i="6"/>
  <c r="N1792" i="6" s="1"/>
  <c r="M1426" i="6"/>
  <c r="N1426" i="6" s="1"/>
  <c r="M1639" i="6"/>
  <c r="N1639" i="6" s="1"/>
  <c r="M539" i="6"/>
  <c r="N539" i="6" s="1"/>
  <c r="M1961" i="6"/>
  <c r="N1961" i="6" s="1"/>
  <c r="M139" i="6"/>
  <c r="N139" i="6" s="1"/>
  <c r="M1083" i="6"/>
  <c r="N1083" i="6" s="1"/>
  <c r="M1775" i="6"/>
  <c r="N1775" i="6" s="1"/>
  <c r="M357" i="6"/>
  <c r="N357" i="6" s="1"/>
  <c r="M1416" i="6"/>
  <c r="N1416" i="6" s="1"/>
  <c r="M1737" i="6"/>
  <c r="N1737" i="6" s="1"/>
  <c r="M670" i="6"/>
  <c r="N670" i="6" s="1"/>
  <c r="M1397" i="6"/>
  <c r="N1397" i="6" s="1"/>
  <c r="M1894" i="6"/>
  <c r="N1894" i="6" s="1"/>
  <c r="M1711" i="6"/>
  <c r="N1711" i="6" s="1"/>
  <c r="M1744" i="6"/>
  <c r="N1744" i="6" s="1"/>
  <c r="M1073" i="6"/>
  <c r="N1073" i="6" s="1"/>
  <c r="M563" i="6"/>
  <c r="N563" i="6" s="1"/>
  <c r="M437" i="6"/>
  <c r="N437" i="6" s="1"/>
  <c r="M872" i="6"/>
  <c r="N872" i="6" s="1"/>
  <c r="M1194" i="6"/>
  <c r="N1194" i="6" s="1"/>
  <c r="M1542" i="6"/>
  <c r="N1542" i="6" s="1"/>
  <c r="M722" i="6"/>
  <c r="N722" i="6" s="1"/>
  <c r="M1363" i="6"/>
  <c r="N1363" i="6" s="1"/>
  <c r="M1148" i="6"/>
  <c r="N1148" i="6" s="1"/>
  <c r="M897" i="6"/>
  <c r="N897" i="6" s="1"/>
  <c r="M1024" i="6"/>
  <c r="N1024" i="6" s="1"/>
  <c r="M176" i="6"/>
  <c r="N176" i="6" s="1"/>
  <c r="M189" i="6"/>
  <c r="N189" i="6" s="1"/>
  <c r="M822" i="6"/>
  <c r="N822" i="6" s="1"/>
  <c r="M474" i="6"/>
  <c r="N474" i="6" s="1"/>
  <c r="M1916" i="6"/>
  <c r="N1916" i="6" s="1"/>
  <c r="M136" i="6"/>
  <c r="N136" i="6" s="1"/>
  <c r="M1436" i="6"/>
  <c r="N1436" i="6" s="1"/>
  <c r="M1797" i="6"/>
  <c r="N1797" i="6" s="1"/>
  <c r="M1487" i="6"/>
  <c r="N1487" i="6" s="1"/>
  <c r="M1534" i="6"/>
  <c r="N1534" i="6" s="1"/>
  <c r="M636" i="6"/>
  <c r="N636" i="6" s="1"/>
  <c r="M1938" i="6"/>
  <c r="N1938" i="6" s="1"/>
  <c r="M1232" i="6"/>
  <c r="N1232" i="6" s="1"/>
  <c r="M509" i="6"/>
  <c r="N509" i="6" s="1"/>
  <c r="M990" i="6"/>
  <c r="N990" i="6" s="1"/>
  <c r="M52" i="6"/>
  <c r="N52" i="6" s="1"/>
  <c r="M1947" i="6"/>
  <c r="N1947" i="6" s="1"/>
  <c r="M1280" i="6"/>
  <c r="N1280" i="6" s="1"/>
  <c r="M163" i="6"/>
  <c r="N163" i="6" s="1"/>
  <c r="M160" i="6"/>
  <c r="N160" i="6" s="1"/>
  <c r="M106" i="6"/>
  <c r="N106" i="6" s="1"/>
  <c r="M1318" i="6"/>
  <c r="N1318" i="6" s="1"/>
  <c r="M1313" i="6"/>
  <c r="N1313" i="6" s="1"/>
  <c r="M137" i="6"/>
  <c r="N137" i="6" s="1"/>
  <c r="M210" i="6"/>
  <c r="N210" i="6" s="1"/>
  <c r="M1482" i="6"/>
  <c r="N1482" i="6" s="1"/>
  <c r="M1184" i="6"/>
  <c r="N1184" i="6" s="1"/>
  <c r="M182" i="6"/>
  <c r="N182" i="6" s="1"/>
  <c r="M669" i="6"/>
  <c r="N669" i="6" s="1"/>
  <c r="M27" i="6"/>
  <c r="N27" i="6" s="1"/>
  <c r="M680" i="6"/>
  <c r="N680" i="6" s="1"/>
  <c r="M1539" i="6"/>
  <c r="N1539" i="6" s="1"/>
  <c r="M1070" i="6"/>
  <c r="N1070" i="6" s="1"/>
  <c r="M1282" i="6"/>
  <c r="N1282" i="6" s="1"/>
  <c r="M164" i="6"/>
  <c r="N164" i="6" s="1"/>
  <c r="M631" i="6"/>
  <c r="N631" i="6" s="1"/>
  <c r="M402" i="6"/>
  <c r="N402" i="6" s="1"/>
  <c r="M1352" i="6"/>
  <c r="N1352" i="6" s="1"/>
  <c r="M652" i="6"/>
  <c r="N652" i="6" s="1"/>
  <c r="M1296" i="6"/>
  <c r="N1296" i="6" s="1"/>
  <c r="M1026" i="6"/>
  <c r="N1026" i="6" s="1"/>
  <c r="M578" i="6"/>
  <c r="N578" i="6" s="1"/>
  <c r="M771" i="6"/>
  <c r="N771" i="6" s="1"/>
  <c r="M821" i="6"/>
  <c r="N821" i="6" s="1"/>
  <c r="M1518" i="6"/>
  <c r="N1518" i="6" s="1"/>
  <c r="M1896" i="6"/>
  <c r="N1896" i="6" s="1"/>
  <c r="M698" i="6"/>
  <c r="N698" i="6" s="1"/>
  <c r="M1956" i="6"/>
  <c r="N1956" i="6" s="1"/>
  <c r="M1127" i="6"/>
  <c r="N1127" i="6" s="1"/>
  <c r="M1082" i="6"/>
  <c r="N1082" i="6" s="1"/>
  <c r="M1319" i="6"/>
  <c r="N1319" i="6" s="1"/>
  <c r="M279" i="6"/>
  <c r="N279" i="6" s="1"/>
  <c r="M337" i="6"/>
  <c r="N337" i="6" s="1"/>
  <c r="M1434" i="6"/>
  <c r="N1434" i="6" s="1"/>
  <c r="M1851" i="6"/>
  <c r="N1851" i="6" s="1"/>
  <c r="M696" i="6"/>
  <c r="N696" i="6" s="1"/>
  <c r="M186" i="6"/>
  <c r="N186" i="6" s="1"/>
  <c r="M597" i="6"/>
  <c r="N597" i="6" s="1"/>
  <c r="M1806" i="6"/>
  <c r="N1806" i="6" s="1"/>
  <c r="M1604" i="6"/>
  <c r="N1604" i="6" s="1"/>
  <c r="M1544" i="6"/>
  <c r="N1544" i="6" s="1"/>
  <c r="M5" i="6"/>
  <c r="N5" i="6" s="1"/>
  <c r="M844" i="6"/>
  <c r="N844" i="6" s="1"/>
  <c r="M99" i="6"/>
  <c r="N99" i="6" s="1"/>
  <c r="M1937" i="6"/>
  <c r="N1937" i="6" s="1"/>
  <c r="M1042" i="6"/>
  <c r="N1042" i="6" s="1"/>
  <c r="M937" i="6"/>
  <c r="N937" i="6" s="1"/>
  <c r="M1413" i="6"/>
  <c r="N1413" i="6" s="1"/>
  <c r="M1826" i="6"/>
  <c r="N1826" i="6" s="1"/>
  <c r="M1875" i="6"/>
  <c r="N1875" i="6" s="1"/>
  <c r="M31" i="6"/>
  <c r="N31" i="6" s="1"/>
  <c r="M195" i="6"/>
  <c r="N195" i="6" s="1"/>
  <c r="M1221" i="6"/>
  <c r="N1221" i="6" s="1"/>
  <c r="M1687" i="6"/>
  <c r="N1687" i="6" s="1"/>
  <c r="M676" i="6"/>
  <c r="N676" i="6" s="1"/>
  <c r="M274" i="6"/>
  <c r="N274" i="6" s="1"/>
  <c r="M1869" i="6"/>
  <c r="N1869" i="6" s="1"/>
  <c r="M1245" i="6"/>
  <c r="N1245" i="6" s="1"/>
  <c r="M1685" i="6"/>
  <c r="N1685" i="6" s="1"/>
  <c r="M199" i="6"/>
  <c r="N199" i="6" s="1"/>
  <c r="M794" i="6"/>
  <c r="N794" i="6" s="1"/>
  <c r="M1190" i="6"/>
  <c r="N1190" i="6" s="1"/>
  <c r="M82" i="6"/>
  <c r="N82" i="6" s="1"/>
  <c r="M1180" i="6"/>
  <c r="N1180" i="6" s="1"/>
  <c r="M602" i="6"/>
  <c r="N602" i="6" s="1"/>
  <c r="M1707" i="6"/>
  <c r="N1707" i="6" s="1"/>
  <c r="M1248" i="6"/>
  <c r="N1248" i="6" s="1"/>
  <c r="M1201" i="6"/>
  <c r="N1201" i="6" s="1"/>
  <c r="M1016" i="6"/>
  <c r="N1016" i="6" s="1"/>
  <c r="M1039" i="6"/>
  <c r="N1039" i="6" s="1"/>
  <c r="M1157" i="6"/>
  <c r="N1157" i="6" s="1"/>
  <c r="M230" i="6"/>
  <c r="N230" i="6" s="1"/>
  <c r="M1092" i="6"/>
  <c r="N1092" i="6" s="1"/>
  <c r="M1625" i="6"/>
  <c r="N1625" i="6" s="1"/>
  <c r="M663" i="6"/>
  <c r="N663" i="6" s="1"/>
  <c r="M1536" i="6"/>
  <c r="N1536" i="6" s="1"/>
  <c r="M172" i="6"/>
  <c r="N172" i="6" s="1"/>
  <c r="M1641" i="6"/>
  <c r="N1641" i="6" s="1"/>
  <c r="M288" i="6"/>
  <c r="N288" i="6" s="1"/>
  <c r="M1521" i="6"/>
  <c r="N1521" i="6" s="1"/>
  <c r="M37" i="6"/>
  <c r="N37" i="6" s="1"/>
  <c r="M1011" i="6"/>
  <c r="N1011" i="6" s="1"/>
  <c r="M1046" i="6"/>
  <c r="N1046" i="6" s="1"/>
  <c r="M308" i="6"/>
  <c r="N308" i="6" s="1"/>
  <c r="M1917" i="6"/>
  <c r="N1917" i="6" s="1"/>
  <c r="M1455" i="6"/>
  <c r="N1455" i="6" s="1"/>
  <c r="M1499" i="6"/>
  <c r="N1499" i="6" s="1"/>
  <c r="M1900" i="6"/>
  <c r="N1900" i="6" s="1"/>
  <c r="M1013" i="6"/>
  <c r="N1013" i="6" s="1"/>
  <c r="M1840" i="6"/>
  <c r="N1840" i="6" s="1"/>
  <c r="M1086" i="6"/>
  <c r="N1086" i="6" s="1"/>
  <c r="M81" i="6"/>
  <c r="N81" i="6" s="1"/>
  <c r="M1982" i="6"/>
  <c r="N1982" i="6" s="1"/>
  <c r="M1117" i="6"/>
  <c r="N1117" i="6" s="1"/>
  <c r="M1372" i="6"/>
  <c r="N1372" i="6" s="1"/>
  <c r="M472" i="6"/>
  <c r="N472" i="6" s="1"/>
  <c r="M1364" i="6"/>
  <c r="N1364" i="6" s="1"/>
  <c r="M1378" i="6"/>
  <c r="N1378" i="6" s="1"/>
  <c r="M553" i="6"/>
  <c r="N553" i="6" s="1"/>
  <c r="M336" i="6"/>
  <c r="N336" i="6" s="1"/>
  <c r="M656" i="6"/>
  <c r="N656" i="6" s="1"/>
  <c r="M1316" i="6"/>
  <c r="N1316" i="6" s="1"/>
  <c r="M647" i="6"/>
  <c r="N647" i="6" s="1"/>
  <c r="M16" i="6"/>
  <c r="N16" i="6" s="1"/>
  <c r="M280" i="6"/>
  <c r="N280" i="6" s="1"/>
  <c r="M521" i="6"/>
  <c r="N521" i="6" s="1"/>
  <c r="M225" i="6"/>
  <c r="N225" i="6" s="1"/>
  <c r="M959" i="6"/>
  <c r="N959" i="6" s="1"/>
  <c r="M1474" i="6"/>
  <c r="N1474" i="6" s="1"/>
  <c r="M550" i="6"/>
  <c r="N550" i="6" s="1"/>
  <c r="M1047" i="6"/>
  <c r="N1047" i="6" s="1"/>
  <c r="M94" i="6"/>
  <c r="N94" i="6" s="1"/>
  <c r="M108" i="6"/>
  <c r="N108" i="6" s="1"/>
  <c r="M591" i="6"/>
  <c r="N591" i="6" s="1"/>
  <c r="M1891" i="6"/>
  <c r="N1891" i="6" s="1"/>
  <c r="M1704" i="6"/>
  <c r="N1704" i="6" s="1"/>
  <c r="M1366" i="6"/>
  <c r="N1366" i="6" s="1"/>
  <c r="M243" i="6"/>
  <c r="N243" i="6" s="1"/>
  <c r="M1018" i="6"/>
  <c r="N1018" i="6" s="1"/>
  <c r="M1488" i="6"/>
  <c r="N1488" i="6" s="1"/>
  <c r="M699" i="6"/>
  <c r="N699" i="6" s="1"/>
  <c r="M1895" i="6"/>
  <c r="N1895" i="6" s="1"/>
  <c r="M1125" i="6"/>
  <c r="N1125" i="6" s="1"/>
  <c r="M295" i="6"/>
  <c r="N295" i="6" s="1"/>
  <c r="M1480" i="6"/>
  <c r="N1480" i="6" s="1"/>
  <c r="M1019" i="6"/>
  <c r="N1019" i="6" s="1"/>
  <c r="M159" i="6"/>
  <c r="N159" i="6" s="1"/>
  <c r="M1888" i="6"/>
  <c r="N1888" i="6" s="1"/>
  <c r="M1817" i="6"/>
  <c r="N1817" i="6" s="1"/>
  <c r="M1326" i="6"/>
  <c r="N1326" i="6" s="1"/>
  <c r="M1207" i="6"/>
  <c r="N1207" i="6" s="1"/>
  <c r="M1713" i="6"/>
  <c r="N1713" i="6" s="1"/>
  <c r="M349" i="6"/>
  <c r="N349" i="6" s="1"/>
  <c r="M1708" i="6"/>
  <c r="N1708" i="6" s="1"/>
  <c r="M614" i="6"/>
  <c r="N614" i="6" s="1"/>
  <c r="M1689" i="6"/>
  <c r="N1689" i="6" s="1"/>
  <c r="M999" i="6"/>
  <c r="N999" i="6" s="1"/>
  <c r="M1520" i="6"/>
  <c r="N1520" i="6" s="1"/>
  <c r="M944" i="6"/>
  <c r="N944" i="6" s="1"/>
  <c r="M1524" i="6"/>
  <c r="N1524" i="6" s="1"/>
  <c r="M1570" i="6"/>
  <c r="N1570" i="6" s="1"/>
  <c r="M648" i="6"/>
  <c r="N648" i="6" s="1"/>
  <c r="M386" i="6"/>
  <c r="N386" i="6" s="1"/>
  <c r="M683" i="6"/>
  <c r="N683" i="6" s="1"/>
  <c r="M1919" i="6"/>
  <c r="N1919" i="6" s="1"/>
  <c r="M311" i="6"/>
  <c r="N311" i="6" s="1"/>
  <c r="M1532" i="6"/>
  <c r="N1532" i="6" s="1"/>
  <c r="M996" i="6"/>
  <c r="N996" i="6" s="1"/>
  <c r="M1241" i="6"/>
  <c r="N1241" i="6" s="1"/>
  <c r="M1156" i="6"/>
  <c r="N1156" i="6" s="1"/>
  <c r="M1454" i="6"/>
  <c r="N1454" i="6" s="1"/>
  <c r="M130" i="6"/>
  <c r="N130" i="6" s="1"/>
  <c r="M490" i="6"/>
  <c r="N490" i="6" s="1"/>
  <c r="M1244" i="6"/>
  <c r="N1244" i="6" s="1"/>
  <c r="M1719" i="6"/>
  <c r="N1719" i="6" s="1"/>
  <c r="M1277" i="6"/>
  <c r="N1277" i="6" s="1"/>
  <c r="M664" i="6"/>
  <c r="N664" i="6" s="1"/>
  <c r="M74" i="6"/>
  <c r="N74" i="6" s="1"/>
  <c r="M642" i="6"/>
  <c r="N642" i="6" s="1"/>
  <c r="M496" i="6"/>
  <c r="N496" i="6" s="1"/>
  <c r="M1104" i="6"/>
  <c r="N1104" i="6" s="1"/>
  <c r="M744" i="6"/>
  <c r="N744" i="6" s="1"/>
  <c r="M1738" i="6"/>
  <c r="N1738" i="6" s="1"/>
  <c r="M116" i="6"/>
  <c r="N116" i="6" s="1"/>
  <c r="M1834" i="6"/>
  <c r="N1834" i="6" s="1"/>
  <c r="M555" i="6"/>
  <c r="N555" i="6" s="1"/>
  <c r="M141" i="6"/>
  <c r="N141" i="6" s="1"/>
  <c r="M1449" i="6"/>
  <c r="N1449" i="6" s="1"/>
  <c r="M518" i="6"/>
  <c r="N518" i="6" s="1"/>
  <c r="M772" i="6"/>
  <c r="N772" i="6" s="1"/>
  <c r="M228" i="6"/>
  <c r="N228" i="6" s="1"/>
  <c r="M927" i="6"/>
  <c r="N927" i="6" s="1"/>
  <c r="M1094" i="6"/>
  <c r="N1094" i="6" s="1"/>
  <c r="M949" i="6"/>
  <c r="N949" i="6" s="1"/>
  <c r="M1186" i="6"/>
  <c r="N1186" i="6" s="1"/>
  <c r="M609" i="6"/>
  <c r="N609" i="6" s="1"/>
  <c r="M658" i="6"/>
  <c r="N658" i="6" s="1"/>
  <c r="M1671" i="6"/>
  <c r="N1671" i="6" s="1"/>
  <c r="M426" i="6"/>
  <c r="N426" i="6" s="1"/>
  <c r="M980" i="6"/>
  <c r="N980" i="6" s="1"/>
  <c r="M1550" i="6"/>
  <c r="N1550" i="6" s="1"/>
  <c r="M1827" i="6"/>
  <c r="N1827" i="6" s="1"/>
  <c r="M1234" i="6"/>
  <c r="N1234" i="6" s="1"/>
  <c r="M1189" i="6"/>
  <c r="N1189" i="6" s="1"/>
  <c r="M1996" i="6"/>
  <c r="N1996" i="6" s="1"/>
  <c r="M1608" i="6"/>
  <c r="N1608" i="6" s="1"/>
  <c r="M15" i="6"/>
  <c r="N15" i="6" s="1"/>
  <c r="M1262" i="6"/>
  <c r="N1262" i="6" s="1"/>
  <c r="M1525" i="6"/>
  <c r="N1525" i="6" s="1"/>
  <c r="M1809" i="6"/>
  <c r="N1809" i="6" s="1"/>
  <c r="M1739" i="6"/>
  <c r="N1739" i="6" s="1"/>
  <c r="M170" i="6"/>
  <c r="N170" i="6" s="1"/>
  <c r="M505" i="6"/>
  <c r="N505" i="6" s="1"/>
  <c r="M332" i="6"/>
  <c r="N332" i="6" s="1"/>
  <c r="M1150" i="6"/>
  <c r="N1150" i="6" s="1"/>
  <c r="M1693" i="6"/>
  <c r="N1693" i="6" s="1"/>
  <c r="M1402" i="6"/>
  <c r="N1402" i="6" s="1"/>
  <c r="M973" i="6"/>
  <c r="N973" i="6" s="1"/>
  <c r="M617" i="6"/>
  <c r="N617" i="6" s="1"/>
  <c r="M1154" i="6"/>
  <c r="N1154" i="6" s="1"/>
  <c r="M411" i="6"/>
  <c r="N411" i="6" s="1"/>
  <c r="M1433" i="6"/>
  <c r="N1433" i="6" s="1"/>
  <c r="M1030" i="6"/>
  <c r="N1030" i="6" s="1"/>
  <c r="M542" i="6"/>
  <c r="N542" i="6" s="1"/>
  <c r="M1219" i="6"/>
  <c r="N1219" i="6" s="1"/>
  <c r="M765" i="6"/>
  <c r="N765" i="6" s="1"/>
  <c r="M1779" i="6"/>
  <c r="N1779" i="6" s="1"/>
  <c r="M1472" i="6"/>
  <c r="N1472" i="6" s="1"/>
  <c r="M1778" i="6"/>
  <c r="N1778" i="6" s="1"/>
  <c r="M1694" i="6"/>
  <c r="N1694" i="6" s="1"/>
  <c r="M157" i="6"/>
  <c r="N157" i="6" s="1"/>
  <c r="M442" i="6"/>
  <c r="N442" i="6" s="1"/>
  <c r="M824" i="6"/>
  <c r="N824" i="6" s="1"/>
  <c r="M1419" i="6"/>
  <c r="N1419" i="6" s="1"/>
  <c r="M1871" i="6"/>
  <c r="N1871" i="6" s="1"/>
  <c r="M1662" i="6"/>
  <c r="N1662" i="6" s="1"/>
  <c r="M1124" i="6"/>
  <c r="N1124" i="6" s="1"/>
  <c r="M746" i="6"/>
  <c r="N746" i="6" s="1"/>
  <c r="M1143" i="6"/>
  <c r="N1143" i="6" s="1"/>
  <c r="M1815" i="6"/>
  <c r="N1815" i="6" s="1"/>
  <c r="M222" i="6"/>
  <c r="N222" i="6" s="1"/>
  <c r="M1035" i="6"/>
  <c r="N1035" i="6" s="1"/>
  <c r="M1077" i="6"/>
  <c r="N1077" i="6" s="1"/>
  <c r="M1832" i="6"/>
  <c r="N1832" i="6" s="1"/>
  <c r="M587" i="6"/>
  <c r="N587" i="6" s="1"/>
  <c r="M964" i="6"/>
  <c r="N964" i="6" s="1"/>
  <c r="M156" i="6"/>
  <c r="N156" i="6" s="1"/>
  <c r="M277" i="6"/>
  <c r="N277" i="6" s="1"/>
  <c r="M1866" i="6"/>
  <c r="N1866" i="6" s="1"/>
  <c r="M1453" i="6"/>
  <c r="N1453" i="6" s="1"/>
  <c r="M1036" i="6"/>
  <c r="N1036" i="6" s="1"/>
  <c r="M1973" i="6"/>
  <c r="N1973" i="6" s="1"/>
  <c r="M1418" i="6"/>
  <c r="N1418" i="6" s="1"/>
  <c r="M958" i="6"/>
  <c r="N958" i="6" s="1"/>
  <c r="M842" i="6"/>
  <c r="N842" i="6" s="1"/>
  <c r="M604" i="6"/>
  <c r="N604" i="6" s="1"/>
  <c r="M1589" i="6"/>
  <c r="N1589" i="6" s="1"/>
  <c r="M1629" i="6"/>
  <c r="N1629" i="6" s="1"/>
  <c r="M300" i="6"/>
  <c r="N300" i="6" s="1"/>
  <c r="M834" i="6"/>
  <c r="N834" i="6" s="1"/>
  <c r="M711" i="6"/>
  <c r="N711" i="6" s="1"/>
  <c r="M547" i="6"/>
  <c r="N547" i="6" s="1"/>
  <c r="M478" i="6"/>
  <c r="N478" i="6" s="1"/>
  <c r="M1056" i="6"/>
  <c r="N1056" i="6" s="1"/>
  <c r="M401" i="6"/>
  <c r="N401" i="6" s="1"/>
  <c r="M868" i="6"/>
  <c r="N868" i="6" s="1"/>
  <c r="M1264" i="6"/>
  <c r="N1264" i="6" s="1"/>
  <c r="M329" i="6"/>
  <c r="N329" i="6" s="1"/>
  <c r="M1179" i="6"/>
  <c r="N1179" i="6" s="1"/>
  <c r="M720" i="6"/>
  <c r="N720" i="6" s="1"/>
  <c r="M365" i="6"/>
  <c r="N365" i="6" s="1"/>
  <c r="M194" i="6"/>
  <c r="N194" i="6" s="1"/>
  <c r="M1530" i="6"/>
  <c r="N1530" i="6" s="1"/>
  <c r="M1963" i="6"/>
  <c r="N1963" i="6" s="1"/>
  <c r="M1601" i="6"/>
  <c r="N1601" i="6" s="1"/>
  <c r="M443" i="6"/>
  <c r="N443" i="6" s="1"/>
  <c r="M1561" i="6"/>
  <c r="N1561" i="6" s="1"/>
  <c r="M1558" i="6"/>
  <c r="N1558" i="6" s="1"/>
  <c r="M1668" i="6"/>
  <c r="N1668" i="6" s="1"/>
  <c r="M1642" i="6"/>
  <c r="N1642" i="6" s="1"/>
  <c r="M1922" i="6"/>
  <c r="N1922" i="6" s="1"/>
  <c r="M507" i="6"/>
  <c r="N507" i="6" s="1"/>
  <c r="M1992" i="6"/>
  <c r="N1992" i="6" s="1"/>
  <c r="M422" i="6"/>
  <c r="N422" i="6" s="1"/>
  <c r="M867" i="6"/>
  <c r="N867" i="6" s="1"/>
  <c r="M1461" i="6"/>
  <c r="N1461" i="6" s="1"/>
  <c r="M1401" i="6"/>
  <c r="N1401" i="6" s="1"/>
  <c r="M779" i="6"/>
  <c r="N779" i="6" s="1"/>
  <c r="M346" i="6"/>
  <c r="N346" i="6" s="1"/>
  <c r="M272" i="6"/>
  <c r="N272" i="6" s="1"/>
  <c r="M1726" i="6"/>
  <c r="N1726" i="6" s="1"/>
  <c r="M1273" i="6"/>
  <c r="N1273" i="6" s="1"/>
  <c r="M549" i="6"/>
  <c r="N549" i="6" s="1"/>
  <c r="M849" i="6"/>
  <c r="N849" i="6" s="1"/>
  <c r="M1613" i="6"/>
  <c r="N1613" i="6" s="1"/>
  <c r="M1139" i="6"/>
  <c r="N1139" i="6" s="1"/>
  <c r="M114" i="6"/>
  <c r="N114" i="6" s="1"/>
  <c r="M874" i="6"/>
  <c r="N874" i="6" s="1"/>
  <c r="M1590" i="6"/>
  <c r="N1590" i="6" s="1"/>
  <c r="M1287" i="6"/>
  <c r="N1287" i="6" s="1"/>
  <c r="M1655" i="6"/>
  <c r="N1655" i="6" s="1"/>
  <c r="M1669" i="6"/>
  <c r="N1669" i="6" s="1"/>
  <c r="M198" i="6"/>
  <c r="N198" i="6" s="1"/>
  <c r="M646" i="6"/>
  <c r="N646" i="6" s="1"/>
  <c r="M1724" i="6"/>
  <c r="N1724" i="6" s="1"/>
  <c r="M905" i="6"/>
  <c r="N905" i="6" s="1"/>
  <c r="M1818" i="6"/>
  <c r="N1818" i="6" s="1"/>
  <c r="M911" i="6"/>
  <c r="N911" i="6" s="1"/>
  <c r="M1901" i="6"/>
  <c r="N1901" i="6" s="1"/>
  <c r="M1114" i="6"/>
  <c r="N1114" i="6" s="1"/>
  <c r="M307" i="6"/>
  <c r="N307" i="6" s="1"/>
  <c r="M1619" i="6"/>
  <c r="N1619" i="6" s="1"/>
  <c r="M1611" i="6"/>
  <c r="N1611" i="6" s="1"/>
  <c r="M886" i="6"/>
  <c r="N886" i="6" s="1"/>
  <c r="M1118" i="6"/>
  <c r="N1118" i="6" s="1"/>
  <c r="M368" i="6"/>
  <c r="N368" i="6" s="1"/>
  <c r="M212" i="6"/>
  <c r="N212" i="6" s="1"/>
  <c r="M1360" i="6"/>
  <c r="N1360" i="6" s="1"/>
  <c r="M363" i="6"/>
  <c r="N363" i="6" s="1"/>
  <c r="M190" i="6"/>
  <c r="N190" i="6" s="1"/>
  <c r="M20" i="6"/>
  <c r="N20" i="6" s="1"/>
  <c r="M541" i="6"/>
  <c r="N541" i="6" s="1"/>
  <c r="M1864" i="6"/>
  <c r="N1864" i="6" s="1"/>
  <c r="M1301" i="6"/>
  <c r="N1301" i="6" s="1"/>
  <c r="M1200" i="6"/>
  <c r="N1200" i="6" s="1"/>
  <c r="M117" i="6"/>
  <c r="N117" i="6" s="1"/>
  <c r="M67" i="6"/>
  <c r="N67" i="6" s="1"/>
  <c r="M179" i="6"/>
  <c r="N179" i="6" s="1"/>
  <c r="M1681" i="6"/>
  <c r="N1681" i="6" s="1"/>
  <c r="M1059" i="6"/>
  <c r="N1059" i="6" s="1"/>
  <c r="M878" i="6"/>
  <c r="N878" i="6" s="1"/>
  <c r="M1765" i="6"/>
  <c r="N1765" i="6" s="1"/>
  <c r="M105" i="6"/>
  <c r="N105" i="6" s="1"/>
  <c r="M460" i="6"/>
  <c r="N460" i="6" s="1"/>
  <c r="M639" i="6"/>
  <c r="N639" i="6" s="1"/>
  <c r="M264" i="6"/>
  <c r="N264" i="6" s="1"/>
  <c r="M809" i="6"/>
  <c r="N809" i="6" s="1"/>
  <c r="M632" i="6"/>
  <c r="N632" i="6" s="1"/>
  <c r="M1908" i="6"/>
  <c r="N1908" i="6" s="1"/>
  <c r="M1105" i="6"/>
  <c r="N1105" i="6" s="1"/>
  <c r="M1161" i="6"/>
  <c r="N1161" i="6" s="1"/>
  <c r="M552" i="6"/>
  <c r="N552" i="6" s="1"/>
  <c r="M1513" i="6"/>
  <c r="N1513" i="6" s="1"/>
  <c r="M321" i="6"/>
  <c r="N321" i="6" s="1"/>
  <c r="M688" i="6"/>
  <c r="N688" i="6" s="1"/>
  <c r="M718" i="6"/>
  <c r="N718" i="6" s="1"/>
  <c r="M956" i="6"/>
  <c r="N956" i="6" s="1"/>
  <c r="M818" i="6"/>
  <c r="N818" i="6" s="1"/>
  <c r="M1091" i="6"/>
  <c r="N1091" i="6" s="1"/>
  <c r="M759" i="6"/>
  <c r="N759" i="6" s="1"/>
  <c r="M1976" i="6"/>
  <c r="N1976" i="6" s="1"/>
  <c r="M1921" i="6"/>
  <c r="N1921" i="6" s="1"/>
  <c r="M1383" i="6"/>
  <c r="N1383" i="6" s="1"/>
  <c r="M1793" i="6"/>
  <c r="N1793" i="6" s="1"/>
  <c r="M1768" i="6"/>
  <c r="N1768" i="6" s="1"/>
  <c r="M1535" i="6"/>
  <c r="N1535" i="6" s="1"/>
  <c r="M754" i="6"/>
  <c r="N754" i="6" s="1"/>
  <c r="M62" i="6"/>
  <c r="N62" i="6" s="1"/>
  <c r="M1762" i="6"/>
  <c r="N1762" i="6" s="1"/>
  <c r="M175" i="6"/>
  <c r="N175" i="6" s="1"/>
  <c r="M425" i="6"/>
  <c r="N425" i="6" s="1"/>
  <c r="M941" i="6"/>
  <c r="N941" i="6" s="1"/>
  <c r="M1362" i="6"/>
  <c r="N1362" i="6" s="1"/>
  <c r="M1615" i="6"/>
  <c r="N1615" i="6" s="1"/>
  <c r="M1577" i="6"/>
  <c r="N1577" i="6" s="1"/>
  <c r="M1512" i="6"/>
  <c r="N1512" i="6" s="1"/>
  <c r="M1651" i="6"/>
  <c r="N1651" i="6" s="1"/>
  <c r="M2004" i="6"/>
  <c r="N2004" i="6" s="1"/>
  <c r="M1075" i="6"/>
  <c r="N1075" i="6" s="1"/>
  <c r="M893" i="6"/>
  <c r="N893" i="6" s="1"/>
  <c r="M299" i="6"/>
  <c r="N299" i="6" s="1"/>
  <c r="M1304" i="6"/>
  <c r="N1304" i="6" s="1"/>
  <c r="M979" i="6"/>
  <c r="N979" i="6" s="1"/>
  <c r="M427" i="6"/>
  <c r="N427" i="6" s="1"/>
  <c r="M909" i="6"/>
  <c r="N909" i="6" s="1"/>
  <c r="M1998" i="6"/>
  <c r="N1998" i="6" s="1"/>
  <c r="M997" i="6"/>
  <c r="N997" i="6" s="1"/>
  <c r="M1034" i="6"/>
  <c r="N1034" i="6" s="1"/>
  <c r="M1597" i="6"/>
  <c r="N1597" i="6" s="1"/>
  <c r="M256" i="6"/>
  <c r="N256" i="6" s="1"/>
  <c r="M1677" i="6"/>
  <c r="N1677" i="6" s="1"/>
  <c r="M714" i="6"/>
  <c r="N714" i="6" s="1"/>
  <c r="M572" i="6"/>
  <c r="N572" i="6" s="1"/>
  <c r="M1417" i="6"/>
  <c r="N1417" i="6" s="1"/>
  <c r="M1750" i="6"/>
  <c r="N1750" i="6" s="1"/>
  <c r="M831" i="6"/>
  <c r="N831" i="6" s="1"/>
  <c r="M407" i="6"/>
  <c r="N407" i="6" s="1"/>
  <c r="M532" i="6"/>
  <c r="N532" i="6" s="1"/>
  <c r="M592" i="6"/>
  <c r="N592" i="6" s="1"/>
  <c r="M850" i="6"/>
  <c r="N850" i="6" s="1"/>
  <c r="M1872" i="6"/>
  <c r="N1872" i="6" s="1"/>
  <c r="M826" i="6"/>
  <c r="N826" i="6" s="1"/>
  <c r="M1844" i="6"/>
  <c r="N1844" i="6" s="1"/>
  <c r="M764" i="6"/>
  <c r="N764" i="6" s="1"/>
  <c r="M456" i="6"/>
  <c r="N456" i="6" s="1"/>
  <c r="M183" i="6"/>
  <c r="N183" i="6" s="1"/>
  <c r="M1948" i="6"/>
  <c r="N1948" i="6" s="1"/>
  <c r="M1429" i="6"/>
  <c r="N1429" i="6" s="1"/>
  <c r="M1586" i="6"/>
  <c r="N1586" i="6" s="1"/>
  <c r="M1883" i="6"/>
  <c r="N1883" i="6" s="1"/>
  <c r="M305" i="6"/>
  <c r="N305" i="6" s="1"/>
  <c r="M876" i="6"/>
  <c r="N876" i="6" s="1"/>
  <c r="M687" i="6"/>
  <c r="N687" i="6" s="1"/>
  <c r="M736" i="6"/>
  <c r="N736" i="6" s="1"/>
  <c r="M1166" i="6"/>
  <c r="N1166" i="6" s="1"/>
  <c r="M1021" i="6"/>
  <c r="N1021" i="6" s="1"/>
  <c r="M1977" i="6"/>
  <c r="N1977" i="6" s="1"/>
  <c r="M616" i="6"/>
  <c r="N616" i="6" s="1"/>
  <c r="M1989" i="6"/>
  <c r="N1989" i="6" s="1"/>
  <c r="M988" i="6"/>
  <c r="N988" i="6" s="1"/>
  <c r="M1003" i="6"/>
  <c r="N1003" i="6" s="1"/>
  <c r="M1887" i="6"/>
  <c r="N1887" i="6" s="1"/>
  <c r="M847" i="6"/>
  <c r="N847" i="6" s="1"/>
  <c r="M423" i="6"/>
  <c r="N423" i="6" s="1"/>
  <c r="M479" i="6"/>
  <c r="N479" i="6" s="1"/>
  <c r="M259" i="6"/>
  <c r="N259" i="6" s="1"/>
  <c r="M707" i="6"/>
  <c r="N707" i="6" s="1"/>
  <c r="M1598" i="6"/>
  <c r="N1598" i="6" s="1"/>
  <c r="M315" i="6"/>
  <c r="N315" i="6" s="1"/>
  <c r="M925" i="6"/>
  <c r="N925" i="6" s="1"/>
  <c r="M17" i="6"/>
  <c r="N17" i="6" s="1"/>
  <c r="M585" i="6"/>
  <c r="N585" i="6" s="1"/>
  <c r="M726" i="6"/>
  <c r="N726" i="6" s="1"/>
  <c r="M665" i="6"/>
  <c r="N665" i="6" s="1"/>
  <c r="M1279" i="6"/>
  <c r="N1279" i="6" s="1"/>
  <c r="M1132" i="6"/>
  <c r="N1132" i="6" s="1"/>
  <c r="M1952" i="6"/>
  <c r="N1952" i="6" s="1"/>
  <c r="M1385" i="6"/>
  <c r="N1385" i="6" s="1"/>
  <c r="M316" i="6"/>
  <c r="N316" i="6" s="1"/>
  <c r="M1945" i="6"/>
  <c r="N1945" i="6" s="1"/>
  <c r="M748" i="6"/>
  <c r="N748" i="6" s="1"/>
  <c r="M123" i="6"/>
  <c r="N123" i="6" s="1"/>
  <c r="M1923" i="6"/>
  <c r="N1923" i="6" s="1"/>
  <c r="M158" i="6"/>
  <c r="N158" i="6" s="1"/>
  <c r="M1879" i="6"/>
  <c r="N1879" i="6" s="1"/>
  <c r="M301" i="6"/>
  <c r="N301" i="6" s="1"/>
  <c r="M457" i="6"/>
  <c r="N457" i="6" s="1"/>
  <c r="M25" i="6"/>
  <c r="N25" i="6" s="1"/>
  <c r="M1410" i="6"/>
  <c r="N1410" i="6" s="1"/>
  <c r="M1395" i="6"/>
  <c r="N1395" i="6" s="1"/>
  <c r="M1246" i="6"/>
  <c r="N1246" i="6" s="1"/>
  <c r="M42" i="6"/>
  <c r="N42" i="6" s="1"/>
  <c r="M1648" i="6"/>
  <c r="N1648" i="6" s="1"/>
  <c r="M1796" i="6"/>
  <c r="N1796" i="6" s="1"/>
  <c r="M209" i="6"/>
  <c r="N209" i="6" s="1"/>
  <c r="M957" i="6"/>
  <c r="N957" i="6" s="1"/>
  <c r="M30" i="6"/>
  <c r="N30" i="6" s="1"/>
  <c r="M1058" i="6"/>
  <c r="N1058" i="6" s="1"/>
  <c r="M987" i="6"/>
  <c r="N987" i="6" s="1"/>
  <c r="M1674" i="6"/>
  <c r="N1674" i="6" s="1"/>
  <c r="M110" i="6"/>
  <c r="N110" i="6" s="1"/>
  <c r="M920" i="6"/>
  <c r="N920" i="6" s="1"/>
  <c r="M1675" i="6"/>
  <c r="N1675" i="6" s="1"/>
  <c r="M372" i="6"/>
  <c r="N372" i="6" s="1"/>
  <c r="M654" i="6"/>
  <c r="N654" i="6" s="1"/>
  <c r="M1745" i="6"/>
  <c r="N1745" i="6" s="1"/>
  <c r="M1323" i="6"/>
  <c r="N1323" i="6" s="1"/>
  <c r="M1911" i="6"/>
  <c r="N1911" i="6" s="1"/>
  <c r="M413" i="6"/>
  <c r="N413" i="6" s="1"/>
  <c r="M540" i="6"/>
  <c r="N540" i="6" s="1"/>
  <c r="M888" i="6"/>
  <c r="N888" i="6" s="1"/>
  <c r="M1111" i="6"/>
  <c r="N1111" i="6" s="1"/>
  <c r="M366" i="6"/>
  <c r="N366" i="6" s="1"/>
  <c r="M986" i="6"/>
  <c r="N986" i="6" s="1"/>
  <c r="M708" i="6"/>
  <c r="N708" i="6" s="1"/>
  <c r="M1211" i="6"/>
  <c r="N1211" i="6" s="1"/>
  <c r="M373" i="6"/>
  <c r="N373" i="6" s="1"/>
  <c r="M233" i="6"/>
  <c r="N233" i="6" s="1"/>
  <c r="M1119" i="6"/>
  <c r="N1119" i="6" s="1"/>
  <c r="M1000" i="6"/>
  <c r="N1000" i="6" s="1"/>
  <c r="M1163" i="6"/>
  <c r="N1163" i="6" s="1"/>
  <c r="M1929" i="6"/>
  <c r="N1929" i="6" s="1"/>
  <c r="M534" i="6"/>
  <c r="N534" i="6" s="1"/>
  <c r="M1278" i="6"/>
  <c r="N1278" i="6" s="1"/>
  <c r="M1743" i="6"/>
  <c r="N1743" i="6" s="1"/>
  <c r="M1506" i="6"/>
  <c r="N1506" i="6" s="1"/>
  <c r="M1699" i="6"/>
  <c r="N1699" i="6" s="1"/>
  <c r="M1009" i="6"/>
  <c r="N1009" i="6" s="1"/>
  <c r="M127" i="6"/>
  <c r="N127" i="6" s="1"/>
  <c r="M719" i="6"/>
  <c r="N719" i="6" s="1"/>
  <c r="M1064" i="6"/>
  <c r="N1064" i="6" s="1"/>
  <c r="M1265" i="6"/>
  <c r="N1265" i="6" s="1"/>
  <c r="M1825" i="6"/>
  <c r="N1825" i="6" s="1"/>
  <c r="M1730" i="6"/>
  <c r="N1730" i="6" s="1"/>
  <c r="M1800" i="6"/>
  <c r="N1800" i="6" s="1"/>
  <c r="M1321" i="6"/>
  <c r="N1321" i="6" s="1"/>
  <c r="M68" i="6"/>
  <c r="N68" i="6" s="1"/>
  <c r="M1500" i="6"/>
  <c r="N1500" i="6" s="1"/>
  <c r="M439" i="6"/>
  <c r="N439" i="6" s="1"/>
  <c r="M1101" i="6"/>
  <c r="N1101" i="6" s="1"/>
  <c r="M1794" i="6"/>
  <c r="N1794" i="6" s="1"/>
  <c r="M46" i="6"/>
  <c r="N46" i="6" s="1"/>
  <c r="M1123" i="6"/>
  <c r="N1123" i="6" s="1"/>
  <c r="M1596" i="6"/>
  <c r="N1596" i="6" s="1"/>
  <c r="M968" i="6"/>
  <c r="N968" i="6" s="1"/>
  <c r="M1914" i="6"/>
  <c r="N1914" i="6" s="1"/>
  <c r="M1876" i="6"/>
  <c r="N1876" i="6" s="1"/>
  <c r="M1145" i="6"/>
  <c r="N1145" i="6" s="1"/>
  <c r="M1351" i="6"/>
  <c r="N1351" i="6" s="1"/>
  <c r="M356" i="6"/>
  <c r="N356" i="6" s="1"/>
  <c r="M430" i="6"/>
  <c r="N430" i="6" s="1"/>
  <c r="M533" i="6"/>
  <c r="N533" i="6" s="1"/>
  <c r="M58" i="6"/>
  <c r="N58" i="6" s="1"/>
  <c r="M1477" i="6"/>
  <c r="N1477" i="6" s="1"/>
  <c r="M1191" i="6"/>
  <c r="N1191" i="6" s="1"/>
  <c r="M634" i="6"/>
  <c r="N634" i="6" s="1"/>
  <c r="M1763" i="6"/>
  <c r="N1763" i="6" s="1"/>
  <c r="M1288" i="6"/>
  <c r="N1288" i="6" s="1"/>
  <c r="M338" i="6"/>
  <c r="N338" i="6" s="1"/>
  <c r="M1935" i="6"/>
  <c r="N1935" i="6" s="1"/>
  <c r="M977" i="6"/>
  <c r="N977" i="6" s="1"/>
  <c r="M1134" i="6"/>
  <c r="N1134" i="6" s="1"/>
  <c r="M1647" i="6"/>
  <c r="N1647" i="6" s="1"/>
  <c r="M354" i="6"/>
  <c r="N354" i="6" s="1"/>
  <c r="M11" i="6"/>
  <c r="N11" i="6" s="1"/>
  <c r="M408" i="6"/>
  <c r="N408" i="6" s="1"/>
  <c r="M1249" i="6"/>
  <c r="N1249" i="6" s="1"/>
  <c r="M412" i="6"/>
  <c r="N412" i="6" s="1"/>
  <c r="M1748" i="6"/>
  <c r="N1748" i="6" s="1"/>
  <c r="M1147" i="6"/>
  <c r="N1147" i="6" s="1"/>
  <c r="M1574" i="6"/>
  <c r="N1574" i="6" s="1"/>
  <c r="M1479" i="6"/>
  <c r="N1479" i="6" s="1"/>
  <c r="M627" i="6"/>
  <c r="N627" i="6" s="1"/>
  <c r="M1964" i="6"/>
  <c r="N1964" i="6" s="1"/>
  <c r="M510" i="6"/>
  <c r="N510" i="6" s="1"/>
  <c r="M310" i="6"/>
  <c r="N310" i="6" s="1"/>
  <c r="M1481" i="6"/>
  <c r="N1481" i="6" s="1"/>
  <c r="M1052" i="6"/>
  <c r="N1052" i="6" s="1"/>
  <c r="M97" i="6"/>
  <c r="N97" i="6" s="1"/>
  <c r="M171" i="6"/>
  <c r="N171" i="6" s="1"/>
  <c r="M343" i="6"/>
  <c r="N343" i="6" s="1"/>
  <c r="M1448" i="6"/>
  <c r="N1448" i="6" s="1"/>
  <c r="M635" i="6"/>
  <c r="N635" i="6" s="1"/>
  <c r="M969" i="6"/>
  <c r="N969" i="6" s="1"/>
  <c r="M1375" i="6"/>
  <c r="N1375" i="6" s="1"/>
  <c r="M560" i="6"/>
  <c r="N560" i="6" s="1"/>
  <c r="M568" i="6"/>
  <c r="N568" i="6" s="1"/>
  <c r="M546" i="6"/>
  <c r="N546" i="6" s="1"/>
  <c r="M869" i="6"/>
  <c r="N869" i="6" s="1"/>
  <c r="M1165" i="6"/>
  <c r="N1165" i="6" s="1"/>
  <c r="M1203" i="6"/>
  <c r="N1203" i="6" s="1"/>
  <c r="M531" i="6"/>
  <c r="N531" i="6" s="1"/>
  <c r="M323" i="6"/>
  <c r="N323" i="6" s="1"/>
  <c r="M735" i="6"/>
  <c r="N735" i="6" s="1"/>
  <c r="M857" i="6"/>
  <c r="N857" i="6" s="1"/>
  <c r="M1835" i="6"/>
  <c r="N1835" i="6" s="1"/>
  <c r="M1599" i="6"/>
  <c r="N1599" i="6" s="1"/>
  <c r="M1007" i="6"/>
  <c r="N1007" i="6" s="1"/>
  <c r="M933" i="6"/>
  <c r="N933" i="6" s="1"/>
  <c r="M1330" i="6"/>
  <c r="N1330" i="6" s="1"/>
  <c r="M955" i="6"/>
  <c r="N955" i="6" s="1"/>
  <c r="M101" i="6"/>
  <c r="N101" i="6" s="1"/>
  <c r="M1408" i="6"/>
  <c r="N1408" i="6" s="1"/>
  <c r="M333" i="6"/>
  <c r="N333" i="6" s="1"/>
  <c r="M1038" i="6"/>
  <c r="N1038" i="6" s="1"/>
  <c r="M1607" i="6"/>
  <c r="N1607" i="6" s="1"/>
  <c r="M397" i="6"/>
  <c r="N397" i="6" s="1"/>
  <c r="M461" i="6"/>
  <c r="N461" i="6" s="1"/>
  <c r="M724" i="6"/>
  <c r="N724" i="6" s="1"/>
  <c r="M902" i="6"/>
  <c r="N902" i="6" s="1"/>
  <c r="M1667" i="6"/>
  <c r="N1667" i="6" s="1"/>
  <c r="M823" i="6"/>
  <c r="N823" i="6" s="1"/>
  <c r="M1702" i="6"/>
  <c r="N1702" i="6" s="1"/>
  <c r="M1182" i="6"/>
  <c r="N1182" i="6" s="1"/>
  <c r="M819" i="6"/>
  <c r="N819" i="6" s="1"/>
  <c r="M162" i="6"/>
  <c r="N162" i="6" s="1"/>
  <c r="M453" i="6"/>
  <c r="N453" i="6" s="1"/>
  <c r="M1080" i="6"/>
  <c r="N1080" i="6" s="1"/>
  <c r="M976" i="6"/>
  <c r="N976" i="6" s="1"/>
  <c r="M1554" i="6"/>
  <c r="N1554" i="6" s="1"/>
  <c r="M733" i="6"/>
  <c r="N733" i="6" s="1"/>
  <c r="M251" i="6"/>
  <c r="N251" i="6" s="1"/>
  <c r="M1636" i="6"/>
  <c r="N1636" i="6" s="1"/>
  <c r="M1140" i="6"/>
  <c r="N1140" i="6" s="1"/>
  <c r="M1421" i="6"/>
  <c r="N1421" i="6" s="1"/>
  <c r="M884" i="6"/>
  <c r="N884" i="6" s="1"/>
  <c r="M335" i="6"/>
  <c r="N335" i="6" s="1"/>
  <c r="M526" i="6"/>
  <c r="N526" i="6" s="1"/>
  <c r="M732" i="6"/>
  <c r="N732" i="6" s="1"/>
  <c r="M921" i="6"/>
  <c r="N921" i="6" s="1"/>
  <c r="M1930" i="6"/>
  <c r="N1930" i="6" s="1"/>
  <c r="M1782" i="6"/>
  <c r="N1782" i="6" s="1"/>
  <c r="M312" i="6"/>
  <c r="N312" i="6" s="1"/>
  <c r="M1027" i="6"/>
  <c r="N1027" i="6" s="1"/>
  <c r="M713" i="6"/>
  <c r="N713" i="6" s="1"/>
  <c r="M762" i="6"/>
  <c r="N762" i="6" s="1"/>
  <c r="M1672" i="6"/>
  <c r="N1672" i="6" s="1"/>
  <c r="M1292" i="6"/>
  <c r="N1292" i="6" s="1"/>
  <c r="M374" i="6"/>
  <c r="N374" i="6" s="1"/>
  <c r="M641" i="6"/>
  <c r="N641" i="6" s="1"/>
  <c r="M1238" i="6"/>
  <c r="N1238" i="6" s="1"/>
  <c r="M1683" i="6"/>
  <c r="N1683" i="6" s="1"/>
  <c r="M624" i="6"/>
  <c r="N624" i="6" s="1"/>
  <c r="M487" i="6"/>
  <c r="N487" i="6" s="1"/>
  <c r="M710" i="6"/>
  <c r="N710" i="6" s="1"/>
  <c r="M1096" i="6"/>
  <c r="N1096" i="6" s="1"/>
  <c r="M1698" i="6"/>
  <c r="N1698" i="6" s="1"/>
  <c r="M40" i="6"/>
  <c r="N40" i="6" s="1"/>
  <c r="M1283" i="6"/>
  <c r="N1283" i="6" s="1"/>
  <c r="M298" i="6"/>
  <c r="N298" i="6" s="1"/>
  <c r="M71" i="6"/>
  <c r="N71" i="6" s="1"/>
  <c r="M858" i="6"/>
  <c r="N858" i="6" s="1"/>
  <c r="M1272" i="6"/>
  <c r="N1272" i="6" s="1"/>
  <c r="M1749" i="6"/>
  <c r="N1749" i="6" s="1"/>
  <c r="M1934" i="6"/>
  <c r="N1934" i="6" s="1"/>
  <c r="M441" i="6"/>
  <c r="N441" i="6" s="1"/>
  <c r="M963" i="6"/>
  <c r="N963" i="6" s="1"/>
  <c r="M853" i="6"/>
  <c r="N853" i="6" s="1"/>
  <c r="M966" i="6"/>
  <c r="N966" i="6" s="1"/>
  <c r="M1012" i="6"/>
  <c r="N1012" i="6" s="1"/>
  <c r="M1941" i="6"/>
  <c r="N1941" i="6" s="1"/>
  <c r="M1785" i="6"/>
  <c r="N1785" i="6" s="1"/>
  <c r="M1994" i="6"/>
  <c r="N1994" i="6" s="1"/>
  <c r="M753" i="6"/>
  <c r="N753" i="6" s="1"/>
  <c r="M875" i="6"/>
  <c r="N875" i="6" s="1"/>
  <c r="M1407" i="6"/>
  <c r="N1407" i="6" s="1"/>
  <c r="M593" i="6"/>
  <c r="N593" i="6" s="1"/>
  <c r="M1337" i="6"/>
  <c r="N1337" i="6" s="1"/>
  <c r="M1565" i="6"/>
  <c r="N1565" i="6" s="1"/>
  <c r="M1979" i="6"/>
  <c r="N1979" i="6" s="1"/>
  <c r="M1181" i="6"/>
  <c r="N1181" i="6" s="1"/>
  <c r="M2005" i="6"/>
  <c r="N2005" i="6" s="1"/>
  <c r="M1784" i="6"/>
  <c r="N1784" i="6" s="1"/>
  <c r="M1236" i="6"/>
  <c r="N1236" i="6" s="1"/>
  <c r="M1715" i="6"/>
  <c r="N1715" i="6" s="1"/>
  <c r="M950" i="6"/>
  <c r="N950" i="6" s="1"/>
  <c r="M926" i="6"/>
  <c r="N926" i="6" s="1"/>
  <c r="M469" i="6"/>
  <c r="N469" i="6" s="1"/>
  <c r="M1093" i="6"/>
  <c r="N1093" i="6" s="1"/>
  <c r="M1217" i="6"/>
  <c r="N1217" i="6" s="1"/>
  <c r="M671" i="6"/>
  <c r="N671" i="6" s="1"/>
  <c r="M1811" i="6"/>
  <c r="N1811" i="6" s="1"/>
  <c r="M773" i="6"/>
  <c r="N773" i="6" s="1"/>
  <c r="M468" i="6"/>
  <c r="N468" i="6" s="1"/>
  <c r="M657" i="6"/>
  <c r="N657" i="6" s="1"/>
  <c r="M1212" i="6"/>
  <c r="N1212" i="6" s="1"/>
  <c r="M998" i="6"/>
  <c r="N998" i="6" s="1"/>
  <c r="M830" i="6"/>
  <c r="N830" i="6" s="1"/>
  <c r="M1333" i="6"/>
  <c r="N1333" i="6" s="1"/>
  <c r="M223" i="6"/>
  <c r="N223" i="6" s="1"/>
  <c r="M1729" i="6"/>
  <c r="N1729" i="6" s="1"/>
  <c r="M416" i="6"/>
  <c r="N416" i="6" s="1"/>
  <c r="M262" i="6"/>
  <c r="N262" i="6" s="1"/>
  <c r="M488" i="6"/>
  <c r="N488" i="6" s="1"/>
  <c r="M1870" i="6"/>
  <c r="N1870" i="6" s="1"/>
  <c r="M1444" i="6"/>
  <c r="N1444" i="6" s="1"/>
  <c r="M737" i="6"/>
  <c r="N737" i="6" s="1"/>
  <c r="M1801" i="6"/>
  <c r="N1801" i="6" s="1"/>
  <c r="M601" i="6"/>
  <c r="N601" i="6" s="1"/>
  <c r="M805" i="6"/>
  <c r="N805" i="6" s="1"/>
  <c r="M344" i="6"/>
  <c r="N344" i="6" s="1"/>
  <c r="M514" i="6"/>
  <c r="N514" i="6" s="1"/>
  <c r="M1553" i="6"/>
  <c r="N1553" i="6" s="1"/>
  <c r="M1206" i="6"/>
  <c r="N1206" i="6" s="1"/>
  <c r="M1107" i="6"/>
  <c r="N1107" i="6" s="1"/>
  <c r="M895" i="6"/>
  <c r="N895" i="6" s="1"/>
  <c r="M1216" i="6"/>
  <c r="N1216" i="6" s="1"/>
  <c r="M785" i="6"/>
  <c r="N785" i="6" s="1"/>
  <c r="M290" i="6"/>
  <c r="N290" i="6" s="1"/>
  <c r="M1795" i="6"/>
  <c r="N1795" i="6" s="1"/>
  <c r="M619" i="6"/>
  <c r="N619" i="6" s="1"/>
  <c r="M1924" i="6"/>
  <c r="N1924" i="6" s="1"/>
  <c r="M992" i="6"/>
  <c r="N992" i="6" s="1"/>
  <c r="M890" i="6"/>
  <c r="N890" i="6" s="1"/>
  <c r="M1882" i="6"/>
  <c r="N1882" i="6" s="1"/>
  <c r="M289" i="6"/>
  <c r="N289" i="6" s="1"/>
  <c r="M995" i="6"/>
  <c r="N995" i="6" s="1"/>
  <c r="M1727" i="6"/>
  <c r="N1727" i="6" s="1"/>
  <c r="M1612" i="6"/>
  <c r="N1612" i="6" s="1"/>
  <c r="M1467" i="6"/>
  <c r="N1467" i="6" s="1"/>
  <c r="M1218" i="6"/>
  <c r="N1218" i="6" s="1"/>
  <c r="M620" i="6"/>
  <c r="N620" i="6" s="1"/>
  <c r="M1144" i="6"/>
  <c r="N1144" i="6" s="1"/>
  <c r="M1650" i="6"/>
  <c r="N1650" i="6" s="1"/>
  <c r="M799" i="6"/>
  <c r="N799" i="6" s="1"/>
  <c r="M1205" i="6"/>
  <c r="N1205" i="6" s="1"/>
  <c r="M173" i="6"/>
  <c r="N173" i="6" s="1"/>
  <c r="M894" i="6"/>
  <c r="N894" i="6" s="1"/>
  <c r="M1606" i="6"/>
  <c r="N1606" i="6" s="1"/>
  <c r="M1939" i="6"/>
  <c r="N1939" i="6" s="1"/>
  <c r="M1560" i="6"/>
  <c r="N1560" i="6" s="1"/>
  <c r="M95" i="6"/>
  <c r="N95" i="6" s="1"/>
  <c r="M503" i="6"/>
  <c r="N503" i="6" s="1"/>
  <c r="M837" i="6"/>
  <c r="N837" i="6" s="1"/>
  <c r="M1910" i="6"/>
  <c r="N1910" i="6" s="1"/>
  <c r="M220" i="6"/>
  <c r="N220" i="6" s="1"/>
  <c r="M1237" i="6"/>
  <c r="N1237" i="6" s="1"/>
  <c r="M1783" i="6"/>
  <c r="N1783" i="6" s="1"/>
  <c r="M1458" i="6"/>
  <c r="N1458" i="6" s="1"/>
  <c r="M780" i="6"/>
  <c r="N780" i="6" s="1"/>
  <c r="M1490" i="6"/>
  <c r="N1490" i="6" s="1"/>
  <c r="M575" i="6"/>
  <c r="N575" i="6" s="1"/>
  <c r="M695" i="6"/>
  <c r="N695" i="6" s="1"/>
  <c r="M1635" i="6"/>
  <c r="N1635" i="6" s="1"/>
  <c r="M1483" i="6"/>
  <c r="N1483" i="6" s="1"/>
  <c r="M1852" i="6"/>
  <c r="N1852" i="6" s="1"/>
  <c r="M1344" i="6"/>
  <c r="N1344" i="6" s="1"/>
  <c r="M1405" i="6"/>
  <c r="N1405" i="6" s="1"/>
  <c r="M221" i="6"/>
  <c r="N221" i="6" s="1"/>
  <c r="M1297" i="6"/>
  <c r="N1297" i="6" s="1"/>
  <c r="M384" i="6"/>
  <c r="N384" i="6" s="1"/>
  <c r="M1760" i="6"/>
  <c r="N1760" i="6" s="1"/>
  <c r="M848" i="6"/>
  <c r="N848" i="6" s="1"/>
  <c r="M607" i="6"/>
  <c r="N607" i="6" s="1"/>
  <c r="M103" i="6"/>
  <c r="N103" i="6" s="1"/>
  <c r="M98" i="6"/>
  <c r="N98" i="6" s="1"/>
  <c r="M2" i="6"/>
  <c r="N2" i="6" s="1"/>
  <c r="M13" i="6"/>
  <c r="N13" i="6" s="1"/>
  <c r="M743" i="6"/>
  <c r="N743" i="6" s="1"/>
  <c r="M1445" i="6"/>
  <c r="N1445" i="6" s="1"/>
  <c r="M537" i="6"/>
  <c r="N537" i="6" s="1"/>
  <c r="M2009" i="6"/>
  <c r="N2009" i="6" s="1"/>
  <c r="M932" i="6"/>
  <c r="N932" i="6" s="1"/>
  <c r="M207" i="6"/>
  <c r="N207" i="6" s="1"/>
  <c r="M1634" i="6"/>
  <c r="N1634" i="6" s="1"/>
  <c r="M345" i="6"/>
  <c r="N345" i="6" s="1"/>
  <c r="M1169" i="6"/>
  <c r="N1169" i="6" s="1"/>
  <c r="M1682" i="6"/>
  <c r="N1682" i="6" s="1"/>
  <c r="M1006" i="6"/>
  <c r="N1006" i="6" s="1"/>
  <c r="M492" i="6"/>
  <c r="N492" i="6" s="1"/>
  <c r="M1742" i="6"/>
  <c r="N1742" i="6" s="1"/>
  <c r="M200" i="6"/>
  <c r="N200" i="6" s="1"/>
  <c r="M839" i="6"/>
  <c r="N839" i="6" s="1"/>
  <c r="M255" i="6"/>
  <c r="N255" i="6" s="1"/>
  <c r="M1309" i="6"/>
  <c r="N1309" i="6" s="1"/>
  <c r="M913" i="6"/>
  <c r="N913" i="6" s="1"/>
  <c r="M1569" i="6"/>
  <c r="N1569" i="6" s="1"/>
  <c r="M1043" i="6"/>
  <c r="N1043" i="6" s="1"/>
  <c r="M1566" i="6"/>
  <c r="N1566" i="6" s="1"/>
  <c r="M1377" i="6"/>
  <c r="N1377" i="6" s="1"/>
  <c r="M375" i="6"/>
  <c r="N375" i="6" s="1"/>
  <c r="M1286" i="6"/>
  <c r="N1286" i="6" s="1"/>
  <c r="M1777" i="6"/>
  <c r="N1777" i="6" s="1"/>
  <c r="M436" i="6"/>
  <c r="N436" i="6" s="1"/>
  <c r="M44" i="6"/>
  <c r="N44" i="6" s="1"/>
  <c r="M938" i="6"/>
  <c r="N938" i="6" s="1"/>
  <c r="M1808" i="6"/>
  <c r="N1808" i="6" s="1"/>
  <c r="M1227" i="6"/>
  <c r="N1227" i="6" s="1"/>
  <c r="M414" i="6"/>
  <c r="N414" i="6" s="1"/>
  <c r="M1837" i="6"/>
  <c r="N1837" i="6" s="1"/>
  <c r="M268" i="6"/>
  <c r="N268" i="6" s="1"/>
  <c r="M1537" i="6"/>
  <c r="N1537" i="6" s="1"/>
  <c r="M1431" i="6"/>
  <c r="N1431" i="6" s="1"/>
  <c r="M561" i="6"/>
  <c r="N561" i="6" s="1"/>
  <c r="M1833" i="6"/>
  <c r="N1833" i="6" s="1"/>
  <c r="M438" i="6"/>
  <c r="N438" i="6" s="1"/>
  <c r="M458" i="6"/>
  <c r="N458" i="6" s="1"/>
  <c r="M1485" i="6"/>
  <c r="N1485" i="6" s="1"/>
  <c r="M32" i="6"/>
  <c r="N32" i="6" s="1"/>
  <c r="M1892" i="6"/>
  <c r="N1892" i="6" s="1"/>
  <c r="M115" i="6"/>
  <c r="N115" i="6" s="1"/>
  <c r="M1432" i="6"/>
  <c r="N1432" i="6" s="1"/>
  <c r="M567" i="6"/>
  <c r="N567" i="6" s="1"/>
  <c r="M1225" i="6"/>
  <c r="N1225" i="6" s="1"/>
  <c r="M1790" i="6"/>
  <c r="N1790" i="6" s="1"/>
  <c r="M573" i="6"/>
  <c r="N573" i="6" s="1"/>
  <c r="M626" i="6"/>
  <c r="N626" i="6" s="1"/>
  <c r="M855" i="6"/>
  <c r="N855" i="6" s="1"/>
  <c r="M595" i="6"/>
  <c r="N595" i="6" s="1"/>
  <c r="M570" i="6"/>
  <c r="N570" i="6" s="1"/>
  <c r="M524" i="6"/>
  <c r="N524" i="6" s="1"/>
  <c r="M1398" i="6"/>
  <c r="N1398" i="6" s="1"/>
  <c r="M1090" i="6"/>
  <c r="N1090" i="6" s="1"/>
  <c r="M1310" i="6"/>
  <c r="N1310" i="6" s="1"/>
  <c r="M1968" i="6"/>
  <c r="N1968" i="6" s="1"/>
  <c r="M863" i="6"/>
  <c r="N863" i="6" s="1"/>
  <c r="M1116" i="6"/>
  <c r="N1116" i="6" s="1"/>
  <c r="M1722" i="6"/>
  <c r="N1722" i="6" s="1"/>
  <c r="M1210" i="6"/>
  <c r="N1210" i="6" s="1"/>
  <c r="M1906" i="6"/>
  <c r="N1906" i="6" s="1"/>
  <c r="M1987" i="6"/>
  <c r="N1987" i="6" s="1"/>
  <c r="M1618" i="6"/>
  <c r="N1618" i="6" s="1"/>
  <c r="M1949" i="6"/>
  <c r="N1949" i="6" s="1"/>
  <c r="M1135" i="6"/>
  <c r="N1135" i="6" s="1"/>
  <c r="M1999" i="6"/>
  <c r="N1999" i="6" s="1"/>
  <c r="M1158" i="6"/>
  <c r="N1158" i="6" s="1"/>
  <c r="M161" i="6"/>
  <c r="N161" i="6" s="1"/>
  <c r="M1907" i="6"/>
  <c r="N1907" i="6" s="1"/>
  <c r="M752" i="6"/>
  <c r="N752" i="6" s="1"/>
  <c r="M1728" i="6"/>
  <c r="N1728" i="6" s="1"/>
  <c r="M1663" i="6"/>
  <c r="N1663" i="6" s="1"/>
  <c r="M1300" i="6"/>
  <c r="N1300" i="6" s="1"/>
  <c r="M1275" i="6"/>
  <c r="N1275" i="6" s="1"/>
  <c r="M1423" i="6"/>
  <c r="N1423" i="6" s="1"/>
  <c r="M1129" i="6"/>
  <c r="N1129" i="6" s="1"/>
  <c r="M362" i="6"/>
  <c r="N362" i="6" s="1"/>
  <c r="M231" i="6"/>
  <c r="N231" i="6" s="1"/>
  <c r="M1720" i="6"/>
  <c r="N1720" i="6" s="1"/>
  <c r="M1508" i="6"/>
  <c r="N1508" i="6" s="1"/>
  <c r="M693" i="6"/>
  <c r="N693" i="6" s="1"/>
  <c r="M1354" i="6"/>
  <c r="N1354" i="6" s="1"/>
  <c r="M1709" i="6"/>
  <c r="N1709" i="6" s="1"/>
  <c r="M126" i="6"/>
  <c r="N126" i="6" s="1"/>
  <c r="M1311" i="6"/>
  <c r="N1311" i="6" s="1"/>
  <c r="M611" i="6"/>
  <c r="N611" i="6" s="1"/>
  <c r="M1950" i="6"/>
  <c r="N1950" i="6" s="1"/>
  <c r="M1299" i="6"/>
  <c r="N1299" i="6" s="1"/>
  <c r="M682" i="6"/>
  <c r="N682" i="6" s="1"/>
  <c r="M608" i="6"/>
  <c r="N608" i="6" s="1"/>
  <c r="M1155" i="6"/>
  <c r="N1155" i="6" s="1"/>
  <c r="M1342" i="6"/>
  <c r="N1342" i="6" s="1"/>
  <c r="M235" i="6"/>
  <c r="N235" i="6" s="1"/>
  <c r="M545" i="6"/>
  <c r="N545" i="6" s="1"/>
  <c r="M1420" i="6"/>
  <c r="N1420" i="6" s="1"/>
  <c r="M431" i="6"/>
  <c r="N431" i="6" s="1"/>
  <c r="M1696" i="6"/>
  <c r="N1696" i="6" s="1"/>
  <c r="M716" i="6"/>
  <c r="N716" i="6" s="1"/>
  <c r="M26" i="6"/>
  <c r="N26" i="6" s="1"/>
  <c r="M1515" i="6"/>
  <c r="N1515" i="6" s="1"/>
  <c r="M870" i="6"/>
  <c r="N870" i="6" s="1"/>
  <c r="M1303" i="6"/>
  <c r="N1303" i="6" s="1"/>
  <c r="M400" i="6"/>
  <c r="N400" i="6" s="1"/>
  <c r="M1603" i="6"/>
  <c r="N1603" i="6" s="1"/>
  <c r="M1470" i="6"/>
  <c r="N1470" i="6" s="1"/>
  <c r="M178" i="6"/>
  <c r="N178" i="6" s="1"/>
  <c r="M1772" i="6"/>
  <c r="N1772" i="6" s="1"/>
  <c r="M1859" i="6"/>
  <c r="N1859" i="6" s="1"/>
  <c r="M1491" i="6"/>
  <c r="N1491" i="6" s="1"/>
  <c r="M3" i="6"/>
  <c r="N3" i="6" s="1"/>
  <c r="M1626" i="6"/>
  <c r="N1626" i="6" s="1"/>
  <c r="M1501" i="6"/>
  <c r="N1501" i="6" s="1"/>
  <c r="M1690" i="6"/>
  <c r="N1690" i="6" s="1"/>
  <c r="M1585" i="6"/>
  <c r="N1585" i="6" s="1"/>
  <c r="M359" i="6"/>
  <c r="N359" i="6" s="1"/>
  <c r="M1465" i="6"/>
  <c r="N1465" i="6" s="1"/>
  <c r="M1382" i="6"/>
  <c r="N1382" i="6" s="1"/>
  <c r="M1594" i="6"/>
  <c r="N1594" i="6" s="1"/>
  <c r="M491" i="6"/>
  <c r="N491" i="6" s="1"/>
  <c r="M742" i="6"/>
  <c r="N742" i="6" s="1"/>
  <c r="M1380" i="6"/>
  <c r="N1380" i="6" s="1"/>
  <c r="M1414" i="6"/>
  <c r="N1414" i="6" s="1"/>
  <c r="M34" i="6"/>
  <c r="N34" i="6" s="1"/>
  <c r="M1341" i="6"/>
  <c r="N1341" i="6" s="1"/>
  <c r="M297" i="6"/>
  <c r="N297" i="6" s="1"/>
  <c r="M483" i="6"/>
  <c r="N483" i="6" s="1"/>
  <c r="M1040" i="6"/>
  <c r="N1040" i="6" s="1"/>
  <c r="M166" i="6"/>
  <c r="N166" i="6" s="1"/>
  <c r="M410" i="6"/>
  <c r="N410" i="6" s="1"/>
  <c r="M705" i="6"/>
  <c r="N705" i="6" s="1"/>
  <c r="M1958" i="6"/>
  <c r="N1958" i="6" s="1"/>
  <c r="M885" i="6"/>
  <c r="N885" i="6" s="1"/>
  <c r="M551" i="6"/>
  <c r="N551" i="6" s="1"/>
  <c r="M581" i="6"/>
  <c r="N581" i="6" s="1"/>
  <c r="M851" i="6"/>
  <c r="N851" i="6" s="1"/>
  <c r="M409" i="6"/>
  <c r="N409" i="6" s="1"/>
  <c r="M2006" i="6"/>
  <c r="N2006" i="6" s="1"/>
  <c r="M891" i="6"/>
  <c r="N891" i="6" s="1"/>
  <c r="M498" i="6"/>
  <c r="N498" i="6" s="1"/>
  <c r="M1358" i="6"/>
  <c r="N1358" i="6" s="1"/>
  <c r="M1078" i="6"/>
  <c r="N1078" i="6" s="1"/>
  <c r="M662" i="6"/>
  <c r="N662" i="6" s="1"/>
  <c r="M1645" i="6"/>
  <c r="N1645" i="6" s="1"/>
  <c r="M1622" i="6"/>
  <c r="N1622" i="6" s="1"/>
  <c r="M554" i="6"/>
  <c r="N554" i="6" s="1"/>
  <c r="M690" i="6"/>
  <c r="N690" i="6" s="1"/>
  <c r="M590" i="6"/>
  <c r="N590" i="6" s="1"/>
  <c r="M1666" i="6"/>
  <c r="N1666" i="6" s="1"/>
  <c r="M1957" i="6"/>
  <c r="N1957" i="6" s="1"/>
  <c r="M154" i="6"/>
  <c r="N154" i="6" s="1"/>
  <c r="M352" i="6"/>
  <c r="N352" i="6" s="1"/>
  <c r="M1575" i="6"/>
  <c r="N1575" i="6" s="1"/>
  <c r="M227" i="6"/>
  <c r="N227" i="6" s="1"/>
  <c r="M679" i="6"/>
  <c r="N679" i="6" s="1"/>
  <c r="M1954" i="6"/>
  <c r="N1954" i="6" s="1"/>
  <c r="M398" i="6"/>
  <c r="N398" i="6" s="1"/>
  <c r="M320" i="6"/>
  <c r="N320" i="6" s="1"/>
  <c r="M1492" i="6"/>
  <c r="N1492" i="6" s="1"/>
  <c r="M1822" i="6"/>
  <c r="N1822" i="6" s="1"/>
  <c r="M931" i="6"/>
  <c r="N931" i="6" s="1"/>
  <c r="M881" i="6"/>
  <c r="N881" i="6" s="1"/>
  <c r="M1877" i="6"/>
  <c r="N1877" i="6" s="1"/>
  <c r="M168" i="6"/>
  <c r="N168" i="6" s="1"/>
  <c r="M180" i="6"/>
  <c r="N180" i="6" s="1"/>
  <c r="M1072" i="6"/>
  <c r="N1072" i="6" s="1"/>
  <c r="M1915" i="6"/>
  <c r="N1915" i="6" s="1"/>
  <c r="M433" i="6"/>
  <c r="N433" i="6" s="1"/>
  <c r="M381" i="6"/>
  <c r="N381" i="6" s="1"/>
  <c r="M715" i="6"/>
  <c r="N715" i="6" s="1"/>
  <c r="M206" i="6"/>
  <c r="N206" i="6" s="1"/>
  <c r="M1943" i="6"/>
  <c r="N1943" i="6" s="1"/>
  <c r="M1336" i="6"/>
  <c r="N1336" i="6" s="1"/>
  <c r="M1343" i="6"/>
  <c r="N1343" i="6" s="1"/>
  <c r="M666" i="6"/>
  <c r="N666" i="6" s="1"/>
  <c r="M861" i="6"/>
  <c r="N861" i="6" s="1"/>
  <c r="M1168" i="6"/>
  <c r="N1168" i="6" s="1"/>
  <c r="M87" i="6"/>
  <c r="N87" i="6" s="1"/>
  <c r="M1440" i="6"/>
  <c r="N1440" i="6" s="1"/>
  <c r="M1001" i="6"/>
  <c r="N1001" i="6" s="1"/>
  <c r="M1486" i="6"/>
  <c r="N1486" i="6" s="1"/>
  <c r="M261" i="6"/>
  <c r="N261" i="6" s="1"/>
  <c r="M571" i="6"/>
  <c r="N571" i="6" s="1"/>
  <c r="M47" i="6"/>
  <c r="N47" i="6" s="1"/>
  <c r="M1451" i="6"/>
  <c r="N1451" i="6" s="1"/>
  <c r="M1610" i="6"/>
  <c r="N1610" i="6" s="1"/>
  <c r="M1428" i="6"/>
  <c r="N1428" i="6" s="1"/>
  <c r="M1971" i="6"/>
  <c r="N1971" i="6" s="1"/>
  <c r="M600" i="6"/>
  <c r="N600" i="6" s="1"/>
  <c r="M1691" i="6"/>
  <c r="N1691" i="6" s="1"/>
  <c r="M1821" i="6"/>
  <c r="N1821" i="6" s="1"/>
  <c r="M1199" i="6"/>
  <c r="N1199" i="6" s="1"/>
  <c r="M241" i="6"/>
  <c r="N241" i="6" s="1"/>
  <c r="M1307" i="6"/>
  <c r="N1307" i="6" s="1"/>
  <c r="M689" i="6"/>
  <c r="N689" i="6" s="1"/>
  <c r="M1178" i="6"/>
  <c r="N1178" i="6" s="1"/>
  <c r="M434" i="6"/>
  <c r="N434" i="6" s="1"/>
  <c r="M1260" i="6"/>
  <c r="N1260" i="6" s="1"/>
  <c r="M65" i="6"/>
  <c r="N65" i="6" s="1"/>
  <c r="M610" i="6"/>
  <c r="N610" i="6" s="1"/>
  <c r="M1972" i="6"/>
  <c r="N1972" i="6" s="1"/>
  <c r="M745" i="6"/>
  <c r="N745" i="6" s="1"/>
  <c r="M1955" i="6"/>
  <c r="N1955" i="6" s="1"/>
  <c r="M734" i="6"/>
  <c r="N734" i="6" s="1"/>
  <c r="M1452" i="6"/>
  <c r="N1452" i="6" s="1"/>
  <c r="M506" i="6"/>
  <c r="N506" i="6" s="1"/>
  <c r="M1400" i="6"/>
  <c r="N1400" i="6" s="1"/>
  <c r="M738" i="6"/>
  <c r="N738" i="6" s="1"/>
  <c r="M1734" i="6"/>
  <c r="N1734" i="6" s="1"/>
  <c r="M1089" i="6"/>
  <c r="N1089" i="6" s="1"/>
  <c r="M1841" i="6"/>
  <c r="N1841" i="6" s="1"/>
  <c r="M1753" i="6"/>
  <c r="N1753" i="6" s="1"/>
  <c r="M1716" i="6"/>
  <c r="N1716" i="6" s="1"/>
  <c r="M226" i="6"/>
  <c r="N226" i="6" s="1"/>
  <c r="M806" i="6"/>
  <c r="N806" i="6" s="1"/>
  <c r="M1369" i="6"/>
  <c r="N1369" i="6" s="1"/>
  <c r="M1151" i="6"/>
  <c r="N1151" i="6" s="1"/>
  <c r="M865" i="6"/>
  <c r="N865" i="6" s="1"/>
  <c r="M1654" i="6"/>
  <c r="N1654" i="6" s="1"/>
  <c r="M1399" i="6"/>
  <c r="N1399" i="6" s="1"/>
  <c r="M1347" i="6"/>
  <c r="N1347" i="6" s="1"/>
  <c r="M1274" i="6"/>
  <c r="N1274" i="6" s="1"/>
  <c r="M1764" i="6"/>
  <c r="N1764" i="6" s="1"/>
  <c r="M185" i="6"/>
  <c r="N185" i="6" s="1"/>
  <c r="M1085" i="6"/>
  <c r="N1085" i="6" s="1"/>
  <c r="M1701" i="6"/>
  <c r="N1701" i="6" s="1"/>
  <c r="M814" i="6"/>
  <c r="N814" i="6" s="1"/>
  <c r="M1780" i="6"/>
  <c r="N1780" i="6" s="1"/>
  <c r="M1329" i="6"/>
  <c r="N1329" i="6" s="1"/>
  <c r="M1918" i="6"/>
  <c r="N1918" i="6" s="1"/>
  <c r="M728" i="6"/>
  <c r="N728" i="6" s="1"/>
  <c r="M1411" i="6"/>
  <c r="N1411" i="6" s="1"/>
  <c r="M1966" i="6"/>
  <c r="N1966" i="6" s="1"/>
  <c r="M1680" i="6"/>
  <c r="N1680" i="6" s="1"/>
  <c r="M1055" i="6"/>
  <c r="N1055" i="6" s="1"/>
  <c r="M985" i="6"/>
  <c r="N985" i="6" s="1"/>
  <c r="M1095" i="6"/>
  <c r="N1095" i="6" s="1"/>
  <c r="M1281" i="6"/>
  <c r="N1281" i="6" s="1"/>
  <c r="M380" i="6"/>
  <c r="N380" i="6" s="1"/>
  <c r="M947" i="6"/>
  <c r="N947" i="6" s="1"/>
  <c r="M1497" i="6"/>
  <c r="N1497" i="6" s="1"/>
  <c r="M1138" i="6"/>
  <c r="N1138" i="6" s="1"/>
  <c r="M613" i="6"/>
  <c r="N613" i="6" s="1"/>
  <c r="M73" i="6"/>
  <c r="N73" i="6" s="1"/>
  <c r="M792" i="6"/>
  <c r="N792" i="6" s="1"/>
  <c r="M661" i="6"/>
  <c r="N661" i="6" s="1"/>
  <c r="M1880" i="6"/>
  <c r="N1880" i="6" s="1"/>
  <c r="M1878" i="6"/>
  <c r="N1878" i="6" s="1"/>
  <c r="M854" i="6"/>
  <c r="N854" i="6" s="1"/>
  <c r="M1710" i="6"/>
  <c r="N1710" i="6" s="1"/>
  <c r="M358" i="6"/>
  <c r="N358" i="6" s="1"/>
  <c r="M1334" i="6"/>
  <c r="N1334" i="6" s="1"/>
  <c r="M1067" i="6"/>
  <c r="N1067" i="6" s="1"/>
  <c r="M1609" i="6"/>
  <c r="N1609" i="6" s="1"/>
  <c r="M883" i="6"/>
  <c r="N883" i="6" s="1"/>
  <c r="M1023" i="6"/>
  <c r="N1023" i="6" s="1"/>
  <c r="M124" i="6"/>
  <c r="N124" i="6" s="1"/>
  <c r="M1463" i="6"/>
  <c r="N1463" i="6" s="1"/>
  <c r="M598" i="6"/>
  <c r="N598" i="6" s="1"/>
  <c r="M791" i="6"/>
  <c r="N791" i="6" s="1"/>
  <c r="M165" i="6"/>
  <c r="N165" i="6" s="1"/>
  <c r="M769" i="6"/>
  <c r="N769" i="6" s="1"/>
  <c r="M697" i="6"/>
  <c r="N697" i="6" s="1"/>
  <c r="M565" i="6"/>
  <c r="N565" i="6" s="1"/>
  <c r="M1936" i="6"/>
  <c r="N1936" i="6" s="1"/>
  <c r="M991" i="6"/>
  <c r="N991" i="6" s="1"/>
  <c r="M914" i="6"/>
  <c r="N914" i="6" s="1"/>
  <c r="M508" i="6"/>
  <c r="N508" i="6" s="1"/>
  <c r="M1361" i="6"/>
  <c r="N1361" i="6" s="1"/>
  <c r="M946" i="6"/>
  <c r="N946" i="6" s="1"/>
  <c r="M1204" i="6"/>
  <c r="N1204" i="6" s="1"/>
  <c r="M803" i="6"/>
  <c r="N803" i="6" s="1"/>
  <c r="M1025" i="6"/>
  <c r="N1025" i="6" s="1"/>
  <c r="M633" i="6"/>
  <c r="N633" i="6" s="1"/>
  <c r="M417" i="6"/>
  <c r="N417" i="6" s="1"/>
  <c r="M1766" i="6"/>
  <c r="N1766" i="6" s="1"/>
  <c r="M787" i="6"/>
  <c r="N787" i="6" s="1"/>
  <c r="M459" i="6"/>
  <c r="N459" i="6" s="1"/>
  <c r="M90" i="6"/>
  <c r="N90" i="6" s="1"/>
  <c r="M215" i="6"/>
  <c r="N215" i="6" s="1"/>
  <c r="M589" i="6"/>
  <c r="N589" i="6" s="1"/>
  <c r="M1656" i="6"/>
  <c r="N1656" i="6" s="1"/>
  <c r="M1974" i="6"/>
  <c r="N1974" i="6" s="1"/>
  <c r="M1873" i="6"/>
  <c r="N1873" i="6" s="1"/>
  <c r="M328" i="6"/>
  <c r="N328" i="6" s="1"/>
  <c r="M1733" i="6"/>
  <c r="N1733" i="6" s="1"/>
  <c r="M1388" i="6"/>
  <c r="N1388" i="6" s="1"/>
  <c r="M788" i="6"/>
  <c r="N788" i="6" s="1"/>
  <c r="M415" i="6"/>
  <c r="N415" i="6" s="1"/>
  <c r="M1076" i="6"/>
  <c r="N1076" i="6" s="1"/>
  <c r="M1306" i="6"/>
  <c r="N1306" i="6" s="1"/>
  <c r="M1991" i="6"/>
  <c r="N1991" i="6" s="1"/>
  <c r="M1582" i="6"/>
  <c r="N1582" i="6" s="1"/>
  <c r="M1838" i="6"/>
  <c r="N1838" i="6" s="1"/>
  <c r="M428" i="6"/>
  <c r="N428" i="6" s="1"/>
  <c r="M494" i="6"/>
  <c r="N494" i="6" s="1"/>
  <c r="M1928" i="6"/>
  <c r="N1928" i="6" s="1"/>
  <c r="M1621" i="6"/>
  <c r="N1621" i="6" s="1"/>
  <c r="M2003" i="6"/>
  <c r="N2003" i="6" s="1"/>
  <c r="M1884" i="6"/>
  <c r="N1884" i="6" s="1"/>
  <c r="M1175" i="6"/>
  <c r="N1175" i="6" s="1"/>
  <c r="M1816" i="6"/>
  <c r="N1816" i="6" s="1"/>
  <c r="M1004" i="6"/>
  <c r="N1004" i="6" s="1"/>
  <c r="M1406" i="6"/>
  <c r="N1406" i="6" s="1"/>
  <c r="L377" i="6"/>
  <c r="L880" i="6"/>
  <c r="L1725" i="6"/>
  <c r="L576" i="6"/>
  <c r="L1295" i="6"/>
  <c r="L701" i="6"/>
  <c r="L144" i="6"/>
  <c r="L1252" i="6"/>
  <c r="L1371" i="6"/>
  <c r="L36" i="6"/>
  <c r="L1357" i="6"/>
  <c r="L685" i="6"/>
  <c r="L1578" i="6"/>
  <c r="L1060" i="6"/>
  <c r="L1847" i="6"/>
  <c r="L463" i="6"/>
  <c r="L860" i="6"/>
  <c r="L1290" i="6"/>
  <c r="L522" i="6"/>
  <c r="L1022" i="6"/>
  <c r="L1305" i="6"/>
  <c r="L464" i="6"/>
  <c r="L1113" i="6"/>
  <c r="L1538" i="6"/>
  <c r="L1770" i="6"/>
  <c r="L355" i="6"/>
  <c r="L379" i="6"/>
  <c r="L1464" i="6"/>
  <c r="L1848" i="6"/>
  <c r="L1714" i="6"/>
  <c r="L1050" i="6"/>
  <c r="L721" i="6"/>
  <c r="L1240" i="6"/>
  <c r="L1068" i="6"/>
  <c r="L181" i="6"/>
  <c r="L1759" i="6"/>
  <c r="L1439" i="6"/>
  <c r="L1062" i="6"/>
  <c r="L828" i="6"/>
  <c r="L1112" i="6"/>
  <c r="L276" i="6"/>
  <c r="L622" i="6"/>
  <c r="L1270" i="6"/>
  <c r="L404" i="6"/>
  <c r="L1633" i="6"/>
  <c r="L12" i="6"/>
  <c r="L808" i="6"/>
  <c r="L204" i="6"/>
  <c r="L675" i="6"/>
  <c r="L859" i="6"/>
  <c r="L360" i="6"/>
  <c r="L1261" i="6"/>
  <c r="L1981" i="6"/>
  <c r="L239" i="6"/>
  <c r="L91" i="6"/>
  <c r="L399" i="6"/>
  <c r="L69" i="6"/>
  <c r="L564" i="6"/>
  <c r="L1692" i="6"/>
  <c r="L1253" i="6"/>
  <c r="L731" i="6"/>
  <c r="L191" i="6"/>
  <c r="L774" i="6"/>
  <c r="L214" i="6"/>
  <c r="L1198" i="6"/>
  <c r="L348" i="6"/>
  <c r="L1459" i="6"/>
  <c r="L790" i="6"/>
  <c r="L1365" i="6"/>
  <c r="L1251" i="6"/>
  <c r="L1643" i="6"/>
  <c r="L1628" i="6"/>
  <c r="L1705" i="6"/>
  <c r="L471" i="6"/>
  <c r="L80" i="6"/>
  <c r="L829" i="6"/>
  <c r="L304" i="6"/>
  <c r="L33" i="6"/>
  <c r="L60" i="6"/>
  <c r="L784" i="6"/>
  <c r="L282" i="6"/>
  <c r="L1332" i="6"/>
  <c r="L1374" i="6"/>
  <c r="L6" i="6"/>
  <c r="L1886" i="6"/>
  <c r="L915" i="6"/>
  <c r="L390" i="6"/>
  <c r="L263" i="6"/>
  <c r="L118" i="6"/>
  <c r="L544" i="6"/>
  <c r="L801" i="6"/>
  <c r="L1983" i="6"/>
  <c r="L1404" i="6"/>
  <c r="L1913" i="6"/>
  <c r="L612" i="6"/>
  <c r="L756" i="6"/>
  <c r="L1172" i="6"/>
  <c r="L1562" i="6"/>
  <c r="L1657" i="6"/>
  <c r="L651" i="6"/>
  <c r="L59" i="6"/>
  <c r="L150" i="6"/>
  <c r="L584" i="6"/>
  <c r="L1010" i="6"/>
  <c r="L1706" i="6"/>
  <c r="L1616" i="6"/>
  <c r="L1885" i="6"/>
  <c r="L1517" i="6"/>
  <c r="L1327" i="6"/>
  <c r="L122" i="6"/>
  <c r="L942" i="6"/>
  <c r="L1774" i="6"/>
  <c r="L1335" i="6"/>
  <c r="L1757" i="6"/>
  <c r="L667" i="6"/>
  <c r="L313" i="6"/>
  <c r="L730" i="6"/>
  <c r="L559" i="6"/>
  <c r="L807" i="6"/>
  <c r="L389" i="6"/>
  <c r="L775" i="6"/>
  <c r="L945" i="6"/>
  <c r="L1614" i="6"/>
  <c r="L1427" i="6"/>
  <c r="L1126" i="6"/>
  <c r="L1552" i="6"/>
  <c r="L486" i="6"/>
  <c r="L1259" i="6"/>
  <c r="L1493" i="6"/>
  <c r="L700" i="6"/>
  <c r="L516" i="6"/>
  <c r="L92" i="6"/>
  <c r="L643" i="6"/>
  <c r="L1592" i="6"/>
  <c r="L224" i="6"/>
  <c r="L519" i="6"/>
  <c r="L983" i="6"/>
  <c r="L128" i="6"/>
  <c r="L1721" i="6"/>
  <c r="L1776" i="6"/>
  <c r="L1017" i="6"/>
  <c r="L143" i="6"/>
  <c r="L393" i="6"/>
  <c r="L1559" i="6"/>
  <c r="L1533" i="6"/>
  <c r="L193" i="6"/>
  <c r="L1902" i="6"/>
  <c r="L1409" i="6"/>
  <c r="L1014" i="6"/>
  <c r="L465" i="6"/>
  <c r="L1849" i="6"/>
  <c r="L896" i="6"/>
  <c r="L1214" i="6"/>
  <c r="L10" i="6"/>
  <c r="L681" i="6"/>
  <c r="L972" i="6"/>
  <c r="L1153" i="6"/>
  <c r="L1810" i="6"/>
  <c r="L1519" i="6"/>
  <c r="L1893" i="6"/>
  <c r="L796" i="6"/>
  <c r="L132" i="6"/>
  <c r="L919" i="6"/>
  <c r="L836" i="6"/>
  <c r="L1284" i="6"/>
  <c r="L1767" i="6"/>
  <c r="L322" i="6"/>
  <c r="L952" i="6"/>
  <c r="L1171" i="6"/>
  <c r="L56" i="6"/>
  <c r="L832" i="6"/>
  <c r="L1543" i="6"/>
  <c r="L1222" i="6"/>
  <c r="L54" i="6"/>
  <c r="L1196" i="6"/>
  <c r="L1442" i="6"/>
  <c r="L961" i="6"/>
  <c r="L326" i="6"/>
  <c r="L495" i="6"/>
  <c r="L548" i="6"/>
  <c r="L615" i="6"/>
  <c r="L1108" i="6"/>
  <c r="L1276" i="6"/>
  <c r="L1551" i="6"/>
  <c r="L1620" i="6"/>
  <c r="L953" i="6"/>
  <c r="L569" i="6"/>
  <c r="L637" i="6"/>
  <c r="L79" i="6"/>
  <c r="L1164" i="6"/>
  <c r="L467" i="6"/>
  <c r="L1754" i="6"/>
  <c r="L838" i="6"/>
  <c r="L1106" i="6"/>
  <c r="L1202" i="6"/>
  <c r="L1462" i="6"/>
  <c r="L1376" i="6"/>
  <c r="L1904" i="6"/>
  <c r="L1051" i="6"/>
  <c r="L694" i="6"/>
  <c r="L1387" i="6"/>
  <c r="L1664" i="6"/>
  <c r="L1359" i="6"/>
  <c r="L645" i="6"/>
  <c r="L760" i="6"/>
  <c r="L219" i="6"/>
  <c r="L129" i="6"/>
  <c r="L1079" i="6"/>
  <c r="L971" i="6"/>
  <c r="L1424" i="6"/>
  <c r="L1345" i="6"/>
  <c r="L1314" i="6"/>
  <c r="L1673" i="6"/>
  <c r="L864" i="6"/>
  <c r="L1927" i="6"/>
  <c r="L1576" i="6"/>
  <c r="L1638" i="6"/>
  <c r="L78" i="6"/>
  <c r="L324" i="6"/>
  <c r="L1489" i="6"/>
  <c r="L538" i="6"/>
  <c r="L1546" i="6"/>
  <c r="L1843" i="6"/>
  <c r="L1995" i="6"/>
  <c r="L1121" i="6"/>
  <c r="L1967" i="6"/>
  <c r="L1473" i="6"/>
  <c r="L169" i="6"/>
  <c r="L1484" i="6"/>
  <c r="L923" i="6"/>
  <c r="L501" i="6"/>
  <c r="L1187" i="6"/>
  <c r="L1630" i="6"/>
  <c r="L260" i="6"/>
  <c r="L1403" i="6"/>
  <c r="L761" i="6"/>
  <c r="L757" i="6"/>
  <c r="L83" i="6"/>
  <c r="L1857" i="6"/>
  <c r="L594" i="6"/>
  <c r="L776" i="6"/>
  <c r="L309" i="6"/>
  <c r="L1122" i="6"/>
  <c r="L432" i="6"/>
  <c r="L1803" i="6"/>
  <c r="L580" i="6"/>
  <c r="L677" i="6"/>
  <c r="L1258" i="6"/>
  <c r="L1802" i="6"/>
  <c r="L1789" i="6"/>
  <c r="L781" i="6"/>
  <c r="L112" i="6"/>
  <c r="L395" i="6"/>
  <c r="L1547" i="6"/>
  <c r="L747" i="6"/>
  <c r="L866" i="6"/>
  <c r="L1325" i="6"/>
  <c r="L530" i="6"/>
  <c r="L1769" i="6"/>
  <c r="L1356" i="6"/>
  <c r="L993" i="6"/>
  <c r="L686" i="6"/>
  <c r="L382" i="6"/>
  <c r="L755" i="6"/>
  <c r="L1312" i="6"/>
  <c r="L1103" i="6"/>
  <c r="L1130" i="6"/>
  <c r="L196" i="6"/>
  <c r="L1684" i="6"/>
  <c r="L535" i="6"/>
  <c r="L1020" i="6"/>
  <c r="L1830" i="6"/>
  <c r="L1193" i="6"/>
  <c r="L727" i="6"/>
  <c r="L306" i="6"/>
  <c r="L1504" i="6"/>
  <c r="L1230" i="6"/>
  <c r="L984" i="6"/>
  <c r="L1160" i="6"/>
  <c r="L1267" i="6"/>
  <c r="L257" i="6"/>
  <c r="L1443" i="6"/>
  <c r="L825" i="6"/>
  <c r="L1909" i="6"/>
  <c r="L244" i="6"/>
  <c r="L1437" i="6"/>
  <c r="L325" i="6"/>
  <c r="L1940" i="6"/>
  <c r="L1386" i="6"/>
  <c r="L367" i="6"/>
  <c r="L1985" i="6"/>
  <c r="L480" i="6"/>
  <c r="L841" i="6"/>
  <c r="L1460" i="6"/>
  <c r="L1602" i="6"/>
  <c r="L500" i="6"/>
  <c r="L766" i="6"/>
  <c r="L879" i="6"/>
  <c r="L1579" i="6"/>
  <c r="L314" i="6"/>
  <c r="L1131" i="6"/>
  <c r="L1557" i="6"/>
  <c r="L1644" i="6"/>
  <c r="L134" i="6"/>
  <c r="L887" i="6"/>
  <c r="L151" i="6"/>
  <c r="L1788" i="6"/>
  <c r="L75" i="6"/>
  <c r="L470" i="6"/>
  <c r="L245" i="6"/>
  <c r="L1215" i="6"/>
  <c r="L1583" i="6"/>
  <c r="L285" i="6"/>
  <c r="L655" i="6"/>
  <c r="L1679" i="6"/>
  <c r="L451" i="6"/>
  <c r="L1798" i="6"/>
  <c r="L691" i="6"/>
  <c r="L237" i="6"/>
  <c r="L201" i="6"/>
  <c r="L1102" i="6"/>
  <c r="L1932" i="6"/>
  <c r="L703" i="6"/>
  <c r="L1031" i="6"/>
  <c r="L1531" i="6"/>
  <c r="L418" i="6"/>
  <c r="L484" i="6"/>
  <c r="L907" i="6"/>
  <c r="L1088" i="6"/>
  <c r="L88" i="6"/>
  <c r="L361" i="6"/>
  <c r="L1396" i="6"/>
  <c r="L1944" i="6"/>
  <c r="L502" i="6"/>
  <c r="L1899" i="6"/>
  <c r="L763" i="6"/>
  <c r="L284" i="6"/>
  <c r="L1087" i="6"/>
  <c r="L1339" i="6"/>
  <c r="L493" i="6"/>
  <c r="L1353" i="6"/>
  <c r="L603" i="6"/>
  <c r="L286" i="6"/>
  <c r="L1457" i="6"/>
  <c r="L889" i="6"/>
  <c r="L1946" i="6"/>
  <c r="L582" i="6"/>
  <c r="L1233" i="6"/>
  <c r="L1591" i="6"/>
  <c r="L1008" i="6"/>
  <c r="L898" i="6"/>
  <c r="L1791" i="6"/>
  <c r="L446" i="6"/>
  <c r="L974" i="6"/>
  <c r="L440" i="6"/>
  <c r="L767" i="6"/>
  <c r="L706" i="6"/>
  <c r="L1824" i="6"/>
  <c r="L1548" i="6"/>
  <c r="L835" i="6"/>
  <c r="L1041" i="6"/>
  <c r="L84" i="6"/>
  <c r="L1805" i="6"/>
  <c r="L1588" i="6"/>
  <c r="L1653" i="6"/>
  <c r="L1572" i="6"/>
  <c r="L1097" i="6"/>
  <c r="L1242" i="6"/>
  <c r="L504" i="6"/>
  <c r="L962" i="6"/>
  <c r="L481" i="6"/>
  <c r="L1324" i="6"/>
  <c r="L247" i="6"/>
  <c r="L741" i="6"/>
  <c r="L1890" i="6"/>
  <c r="L929" i="6"/>
  <c r="L900" i="6"/>
  <c r="L1773" i="6"/>
  <c r="L1447" i="6"/>
  <c r="L93" i="6"/>
  <c r="L1308" i="6"/>
  <c r="L419" i="6"/>
  <c r="L804" i="6"/>
  <c r="L1228" i="6"/>
  <c r="L111" i="6"/>
  <c r="L466" i="6"/>
  <c r="L659" i="6"/>
  <c r="L1660" i="6"/>
  <c r="L271" i="6"/>
  <c r="L1874" i="6"/>
  <c r="L520" i="6"/>
  <c r="L142" i="6"/>
  <c r="L294" i="6"/>
  <c r="L234" i="6"/>
  <c r="L450" i="6"/>
  <c r="L588" i="6"/>
  <c r="L250" i="6"/>
  <c r="L1268" i="6"/>
  <c r="L1257" i="6"/>
  <c r="L1315" i="6"/>
  <c r="L303" i="6"/>
  <c r="L236" i="6"/>
  <c r="L1786" i="6"/>
  <c r="L35" i="6"/>
  <c r="L242" i="6"/>
  <c r="L1758" i="6"/>
  <c r="L678" i="6"/>
  <c r="L1516" i="6"/>
  <c r="L513" i="6"/>
  <c r="L692" i="6"/>
  <c r="L205" i="6"/>
  <c r="L1997" i="6"/>
  <c r="L449" i="6"/>
  <c r="L1285" i="6"/>
  <c r="L1718" i="6"/>
  <c r="L1115" i="6"/>
  <c r="L960" i="6"/>
  <c r="L1740" i="6"/>
  <c r="L51" i="6"/>
  <c r="L371" i="6"/>
  <c r="L1732" i="6"/>
  <c r="L1220" i="6"/>
  <c r="L739" i="6"/>
  <c r="L1861" i="6"/>
  <c r="L1197" i="6"/>
  <c r="L385" i="6"/>
  <c r="L197" i="6"/>
  <c r="L1355" i="6"/>
  <c r="L302" i="6"/>
  <c r="L23" i="6"/>
  <c r="L1926" i="6"/>
  <c r="L1053" i="6"/>
  <c r="L1632" i="6"/>
  <c r="L934" i="6"/>
  <c r="L649" i="6"/>
  <c r="L192" i="6"/>
  <c r="L1469" i="6"/>
  <c r="L1505" i="6"/>
  <c r="L1839" i="6"/>
  <c r="L1441" i="6"/>
  <c r="L1587" i="6"/>
  <c r="L1526" i="6"/>
  <c r="L296" i="6"/>
  <c r="L2002" i="6"/>
  <c r="L232" i="6"/>
  <c r="L445" i="6"/>
  <c r="L53" i="6"/>
  <c r="L421" i="6"/>
  <c r="L901" i="6"/>
  <c r="L1430" i="6"/>
  <c r="L1828" i="6"/>
  <c r="L1889" i="6"/>
  <c r="L319" i="6"/>
  <c r="L954" i="6"/>
  <c r="L246" i="6"/>
  <c r="L125" i="6"/>
  <c r="L131" i="6"/>
  <c r="L253" i="6"/>
  <c r="L1425" i="6"/>
  <c r="L265" i="6"/>
  <c r="L1563" i="6"/>
  <c r="L1379" i="6"/>
  <c r="L278" i="6"/>
  <c r="L558" i="6"/>
  <c r="L1438" i="6"/>
  <c r="L109" i="6"/>
  <c r="L906" i="6"/>
  <c r="L240" i="6"/>
  <c r="L252" i="6"/>
  <c r="L1071" i="6"/>
  <c r="L749" i="6"/>
  <c r="L266" i="6"/>
  <c r="L327" i="6"/>
  <c r="L1771" i="6"/>
  <c r="L1736" i="6"/>
  <c r="L811" i="6"/>
  <c r="L899" i="6"/>
  <c r="L723" i="6"/>
  <c r="L1845" i="6"/>
  <c r="L1373" i="6"/>
  <c r="L248" i="6"/>
  <c r="L928" i="6"/>
  <c r="L1747" i="6"/>
  <c r="L342" i="6"/>
  <c r="L1799" i="6"/>
  <c r="L618" i="6"/>
  <c r="L629" i="6"/>
  <c r="L462" i="6"/>
  <c r="L1209" i="6"/>
  <c r="L1528" i="6"/>
  <c r="L473" i="6"/>
  <c r="L1349" i="6"/>
  <c r="L1593" i="6"/>
  <c r="L1033" i="6"/>
  <c r="L1814" i="6"/>
  <c r="L351" i="6"/>
  <c r="L7" i="6"/>
  <c r="L364" i="6"/>
  <c r="L49" i="6"/>
  <c r="L383" i="6"/>
  <c r="L583" i="6"/>
  <c r="L499" i="6"/>
  <c r="L810" i="6"/>
  <c r="L1120" i="6"/>
  <c r="L704" i="6"/>
  <c r="L1183" i="6"/>
  <c r="L448" i="6"/>
  <c r="L405" i="6"/>
  <c r="L403" i="6"/>
  <c r="L145" i="6"/>
  <c r="L1545" i="6"/>
  <c r="L2007" i="6"/>
  <c r="L104" i="6"/>
  <c r="L1978" i="6"/>
  <c r="L1346" i="6"/>
  <c r="L1509" i="6"/>
  <c r="L1514" i="6"/>
  <c r="L936" i="6"/>
  <c r="L673" i="6"/>
  <c r="L1208" i="6"/>
  <c r="L1624" i="6"/>
  <c r="L1984" i="6"/>
  <c r="L39" i="6"/>
  <c r="L330" i="6"/>
  <c r="L331" i="6"/>
  <c r="L1540" i="6"/>
  <c r="L640" i="6"/>
  <c r="L674" i="6"/>
  <c r="L1032" i="6"/>
  <c r="L930" i="6"/>
  <c r="L1298" i="6"/>
  <c r="L482" i="6"/>
  <c r="L800" i="6"/>
  <c r="L820" i="6"/>
  <c r="L28" i="6"/>
  <c r="L1829" i="6"/>
  <c r="L153" i="6"/>
  <c r="L455" i="6"/>
  <c r="L536" i="6"/>
  <c r="L1723" i="6"/>
  <c r="L1456" i="6"/>
  <c r="L9" i="6"/>
  <c r="L1084" i="6"/>
  <c r="L1392" i="6"/>
  <c r="L1752" i="6"/>
  <c r="L712" i="6"/>
  <c r="L948" i="6"/>
  <c r="L273" i="6"/>
  <c r="L1617" i="6"/>
  <c r="L1496" i="6"/>
  <c r="L1523" i="6"/>
  <c r="L1846" i="6"/>
  <c r="L1328" i="6"/>
  <c r="L1322" i="6"/>
  <c r="L768" i="6"/>
  <c r="L396" i="6"/>
  <c r="L1502" i="6"/>
  <c r="L258" i="6"/>
  <c r="L452" i="6"/>
  <c r="L586" i="6"/>
  <c r="L1446" i="6"/>
  <c r="L57" i="6"/>
  <c r="L1820" i="6"/>
  <c r="L1975" i="6"/>
  <c r="L1136" i="6"/>
  <c r="L1394" i="6"/>
  <c r="L1686" i="6"/>
  <c r="L1110" i="6"/>
  <c r="L218" i="6"/>
  <c r="L543" i="6"/>
  <c r="L1224" i="6"/>
  <c r="L596" i="6"/>
  <c r="L856" i="6"/>
  <c r="L605" i="6"/>
  <c r="L1029" i="6"/>
  <c r="L249" i="6"/>
  <c r="L777" i="6"/>
  <c r="L339" i="6"/>
  <c r="L994" i="6"/>
  <c r="L515" i="6"/>
  <c r="L174" i="6"/>
  <c r="L845" i="6"/>
  <c r="L1678" i="6"/>
  <c r="L630" i="6"/>
  <c r="L628" i="6"/>
  <c r="L1580" i="6"/>
  <c r="L1412" i="6"/>
  <c r="L133" i="6"/>
  <c r="L1389" i="6"/>
  <c r="L85" i="6"/>
  <c r="L943" i="6"/>
  <c r="L281" i="6"/>
  <c r="L1177" i="6"/>
  <c r="L202" i="6"/>
  <c r="L1807" i="6"/>
  <c r="L778" i="6"/>
  <c r="L511" i="6"/>
  <c r="L1842" i="6"/>
  <c r="L574" i="6"/>
  <c r="L1263" i="6"/>
  <c r="L376" i="6"/>
  <c r="L1213" i="6"/>
  <c r="L1149" i="6"/>
  <c r="L1555" i="6"/>
  <c r="L1813" i="6"/>
  <c r="L877" i="6"/>
  <c r="L789" i="6"/>
  <c r="L1495" i="6"/>
  <c r="L802" i="6"/>
  <c r="L908" i="6"/>
  <c r="L1856" i="6"/>
  <c r="L523" i="6"/>
  <c r="L1695" i="6"/>
  <c r="L1854" i="6"/>
  <c r="L770" i="6"/>
  <c r="L1293" i="6"/>
  <c r="L1863" i="6"/>
  <c r="L24" i="6"/>
  <c r="L1969" i="6"/>
  <c r="L43" i="6"/>
  <c r="L120" i="6"/>
  <c r="L1659" i="6"/>
  <c r="L155" i="6"/>
  <c r="L369" i="6"/>
  <c r="L852" i="6"/>
  <c r="L211" i="6"/>
  <c r="L684" i="6"/>
  <c r="L935" i="6"/>
  <c r="L1556" i="6"/>
  <c r="L1475" i="6"/>
  <c r="L1960" i="6"/>
  <c r="L579" i="6"/>
  <c r="L213" i="6"/>
  <c r="L1836" i="6"/>
  <c r="L1223" i="6"/>
  <c r="L444" i="6"/>
  <c r="L1466" i="6"/>
  <c r="L1573" i="6"/>
  <c r="L1881" i="6"/>
  <c r="L1965" i="6"/>
  <c r="L1045" i="6"/>
  <c r="L64" i="6"/>
  <c r="L1185" i="6"/>
  <c r="L217" i="6"/>
  <c r="L391" i="6"/>
  <c r="L1173" i="6"/>
  <c r="L1905" i="6"/>
  <c r="L102" i="6"/>
  <c r="L922" i="6"/>
  <c r="L2008" i="6"/>
  <c r="L1320" i="6"/>
  <c r="L1294" i="6"/>
  <c r="L1317" i="6"/>
  <c r="L113" i="6"/>
  <c r="L1302" i="6"/>
  <c r="L1962" i="6"/>
  <c r="L1831" i="6"/>
  <c r="L1063" i="6"/>
  <c r="L1567" i="6"/>
  <c r="L1970" i="6"/>
  <c r="L76" i="6"/>
  <c r="L1146" i="6"/>
  <c r="L208" i="6"/>
  <c r="L1541" i="6"/>
  <c r="L66" i="6"/>
  <c r="L1100" i="6"/>
  <c r="L672" i="6"/>
  <c r="L203" i="6"/>
  <c r="L1933" i="6"/>
  <c r="L1002" i="6"/>
  <c r="L1568" i="6"/>
  <c r="L1503" i="6"/>
  <c r="L1640" i="6"/>
  <c r="L527" i="6"/>
  <c r="L1098" i="6"/>
  <c r="L1231" i="6"/>
  <c r="L970" i="6"/>
  <c r="L1247" i="6"/>
  <c r="L119" i="6"/>
  <c r="L817" i="6"/>
  <c r="L1862" i="6"/>
  <c r="L275" i="6"/>
  <c r="L187" i="6"/>
  <c r="L1494" i="6"/>
  <c r="L660" i="6"/>
  <c r="L107" i="6"/>
  <c r="L1755" i="6"/>
  <c r="L892" i="6"/>
  <c r="L21" i="6"/>
  <c r="L1853" i="6"/>
  <c r="L529" i="6"/>
  <c r="L340" i="6"/>
  <c r="L1170" i="6"/>
  <c r="L1256" i="6"/>
  <c r="L291" i="6"/>
  <c r="L1865" i="6"/>
  <c r="L1527" i="6"/>
  <c r="L149" i="6"/>
  <c r="L982" i="6"/>
  <c r="L8" i="6"/>
  <c r="L812" i="6"/>
  <c r="L1511" i="6"/>
  <c r="L967" i="6"/>
  <c r="L1422" i="6"/>
  <c r="L912" i="6"/>
  <c r="L1049" i="6"/>
  <c r="L528" i="6"/>
  <c r="L497" i="6"/>
  <c r="L1756" i="6"/>
  <c r="L1658" i="6"/>
  <c r="L577" i="6"/>
  <c r="L394" i="6"/>
  <c r="L1340" i="6"/>
  <c r="L138" i="6"/>
  <c r="L1054" i="6"/>
  <c r="L1159" i="6"/>
  <c r="L1471" i="6"/>
  <c r="L1069" i="6"/>
  <c r="L475" i="6"/>
  <c r="L1751" i="6"/>
  <c r="L557" i="6"/>
  <c r="L61" i="6"/>
  <c r="L1468" i="6"/>
  <c r="L254" i="6"/>
  <c r="L965" i="6"/>
  <c r="L293" i="6"/>
  <c r="L341" i="6"/>
  <c r="L420" i="6"/>
  <c r="L406" i="6"/>
  <c r="L435" i="6"/>
  <c r="L871" i="6"/>
  <c r="L1860" i="6"/>
  <c r="L798" i="6"/>
  <c r="L1476" i="6"/>
  <c r="L562" i="6"/>
  <c r="L729" i="6"/>
  <c r="L1415" i="6"/>
  <c r="L1393" i="6"/>
  <c r="L795" i="6"/>
  <c r="L269" i="6"/>
  <c r="L1367" i="6"/>
  <c r="L1912" i="6"/>
  <c r="L1623" i="6"/>
  <c r="L566" i="6"/>
  <c r="L1074" i="6"/>
  <c r="L1370" i="6"/>
  <c r="L650" i="6"/>
  <c r="L1435" i="6"/>
  <c r="L1015" i="6"/>
  <c r="L1652" i="6"/>
  <c r="L1564" i="6"/>
  <c r="L653" i="6"/>
  <c r="L1942" i="6"/>
  <c r="L840" i="6"/>
  <c r="L843" i="6"/>
  <c r="L1595" i="6"/>
  <c r="L1605" i="6"/>
  <c r="L1712" i="6"/>
  <c r="L1951" i="6"/>
  <c r="L378" i="6"/>
  <c r="L1741" i="6"/>
  <c r="L978" i="6"/>
  <c r="L147" i="6"/>
  <c r="L1953" i="6"/>
  <c r="L1703" i="6"/>
  <c r="L41" i="6"/>
  <c r="L1128" i="6"/>
  <c r="L1676" i="6"/>
  <c r="L758" i="6"/>
  <c r="L1250" i="6"/>
  <c r="L1787" i="6"/>
  <c r="L975" i="6"/>
  <c r="L1331" i="6"/>
  <c r="L14" i="6"/>
  <c r="L1057" i="6"/>
  <c r="L702" i="6"/>
  <c r="L429" i="6"/>
  <c r="L750" i="6"/>
  <c r="L1670" i="6"/>
  <c r="L2001" i="6"/>
  <c r="L270" i="6"/>
  <c r="L1028" i="6"/>
  <c r="L517" i="6"/>
  <c r="L1081" i="6"/>
  <c r="L1931" i="6"/>
  <c r="L1697" i="6"/>
  <c r="L1162" i="6"/>
  <c r="L717" i="6"/>
  <c r="L1109" i="6"/>
  <c r="L1988" i="6"/>
  <c r="L644" i="6"/>
  <c r="L813" i="6"/>
  <c r="L1450" i="6"/>
  <c r="L815" i="6"/>
  <c r="L86" i="6"/>
  <c r="L981" i="6"/>
  <c r="L1855" i="6"/>
  <c r="L350" i="6"/>
  <c r="L1239" i="6"/>
  <c r="L833" i="6"/>
  <c r="L184" i="6"/>
  <c r="L283" i="6"/>
  <c r="L1195" i="6"/>
  <c r="L1529" i="6"/>
  <c r="L45" i="6"/>
  <c r="L904" i="6"/>
  <c r="L512" i="6"/>
  <c r="L476" i="6"/>
  <c r="L1549" i="6"/>
  <c r="L606" i="6"/>
  <c r="L1920" i="6"/>
  <c r="L229" i="6"/>
  <c r="L1850" i="6"/>
  <c r="L1226" i="6"/>
  <c r="L1384" i="6"/>
  <c r="L19" i="6"/>
  <c r="L989" i="6"/>
  <c r="L751" i="6"/>
  <c r="L1700" i="6"/>
  <c r="L347" i="6"/>
  <c r="L1254" i="6"/>
  <c r="L846" i="6"/>
  <c r="L903" i="6"/>
  <c r="L1478" i="6"/>
  <c r="L216" i="6"/>
  <c r="L477" i="6"/>
  <c r="L1137" i="6"/>
  <c r="L146" i="6"/>
  <c r="L152" i="6"/>
  <c r="L267" i="6"/>
  <c r="L924" i="6"/>
  <c r="L1925" i="6"/>
  <c r="L1804" i="6"/>
  <c r="L1986" i="6"/>
  <c r="L72" i="6"/>
  <c r="L1229" i="6"/>
  <c r="L1993" i="6"/>
  <c r="L89" i="6"/>
  <c r="L1571" i="6"/>
  <c r="L1368" i="6"/>
  <c r="L1717" i="6"/>
  <c r="L1990" i="6"/>
  <c r="L1048" i="6"/>
  <c r="L370" i="6"/>
  <c r="L786" i="6"/>
  <c r="L1037" i="6"/>
  <c r="L1066" i="6"/>
  <c r="L1858" i="6"/>
  <c r="L1390" i="6"/>
  <c r="L556" i="6"/>
  <c r="L1867" i="6"/>
  <c r="L48" i="6"/>
  <c r="L1133" i="6"/>
  <c r="L1507" i="6"/>
  <c r="L1897" i="6"/>
  <c r="L1522" i="6"/>
  <c r="L177" i="6"/>
  <c r="L1065" i="6"/>
  <c r="L1868" i="6"/>
  <c r="L1152" i="6"/>
  <c r="L55" i="6"/>
  <c r="L1746" i="6"/>
  <c r="L625" i="6"/>
  <c r="L1637" i="6"/>
  <c r="L1167" i="6"/>
  <c r="L140" i="6"/>
  <c r="L1898" i="6"/>
  <c r="L1627" i="6"/>
  <c r="L782" i="6"/>
  <c r="L939" i="6"/>
  <c r="L287" i="6"/>
  <c r="L1631" i="6"/>
  <c r="L1243" i="6"/>
  <c r="L63" i="6"/>
  <c r="L318" i="6"/>
  <c r="L783" i="6"/>
  <c r="L167" i="6"/>
  <c r="L1959" i="6"/>
  <c r="L392" i="6"/>
  <c r="L525" i="6"/>
  <c r="L599" i="6"/>
  <c r="L1646" i="6"/>
  <c r="L1600" i="6"/>
  <c r="L77" i="6"/>
  <c r="L1235" i="6"/>
  <c r="L1823" i="6"/>
  <c r="L1174" i="6"/>
  <c r="L1510" i="6"/>
  <c r="L862" i="6"/>
  <c r="L1903" i="6"/>
  <c r="L334" i="6"/>
  <c r="L621" i="6"/>
  <c r="L1192" i="6"/>
  <c r="L1731" i="6"/>
  <c r="L1781" i="6"/>
  <c r="L22" i="6"/>
  <c r="L918" i="6"/>
  <c r="L668" i="6"/>
  <c r="L638" i="6"/>
  <c r="L917" i="6"/>
  <c r="L1812" i="6"/>
  <c r="L1142" i="6"/>
  <c r="L292" i="6"/>
  <c r="L725" i="6"/>
  <c r="L238" i="6"/>
  <c r="L623" i="6"/>
  <c r="L1176" i="6"/>
  <c r="L1338" i="6"/>
  <c r="L1350" i="6"/>
  <c r="L1581" i="6"/>
  <c r="L910" i="6"/>
  <c r="L489" i="6"/>
  <c r="L873" i="6"/>
  <c r="L1661" i="6"/>
  <c r="L1188" i="6"/>
  <c r="L1688" i="6"/>
  <c r="L816" i="6"/>
  <c r="L388" i="6"/>
  <c r="L1271" i="6"/>
  <c r="L882" i="6"/>
  <c r="L447" i="6"/>
  <c r="L38" i="6"/>
  <c r="L29" i="6"/>
  <c r="L387" i="6"/>
  <c r="L740" i="6"/>
  <c r="L121" i="6"/>
  <c r="L940" i="6"/>
  <c r="L317" i="6"/>
  <c r="L353" i="6"/>
  <c r="L1980" i="6"/>
  <c r="L951" i="6"/>
  <c r="L1269" i="6"/>
  <c r="L18" i="6"/>
  <c r="L797" i="6"/>
  <c r="L1391" i="6"/>
  <c r="L1099" i="6"/>
  <c r="L1289" i="6"/>
  <c r="L148" i="6"/>
  <c r="L1266" i="6"/>
  <c r="L1498" i="6"/>
  <c r="L827" i="6"/>
  <c r="L1761" i="6"/>
  <c r="L424" i="6"/>
  <c r="L50" i="6"/>
  <c r="L1255" i="6"/>
  <c r="L709" i="6"/>
  <c r="L188" i="6"/>
  <c r="L135" i="6"/>
  <c r="L1649" i="6"/>
  <c r="L1061" i="6"/>
  <c r="L1381" i="6"/>
  <c r="L1291" i="6"/>
  <c r="L454" i="6"/>
  <c r="L485" i="6"/>
  <c r="L1584" i="6"/>
  <c r="L4" i="6"/>
  <c r="L1005" i="6"/>
  <c r="L1044" i="6"/>
  <c r="L70" i="6"/>
  <c r="L1819" i="6"/>
  <c r="L793" i="6"/>
  <c r="L916" i="6"/>
  <c r="L100" i="6"/>
  <c r="L1348" i="6"/>
  <c r="L1665" i="6"/>
  <c r="L2000" i="6"/>
  <c r="L1735" i="6"/>
  <c r="L96" i="6"/>
  <c r="L1141" i="6"/>
  <c r="L1792" i="6"/>
  <c r="L1426" i="6"/>
  <c r="L1639" i="6"/>
  <c r="L539" i="6"/>
  <c r="L1961" i="6"/>
  <c r="L139" i="6"/>
  <c r="L1083" i="6"/>
  <c r="L1775" i="6"/>
  <c r="L357" i="6"/>
  <c r="L1416" i="6"/>
  <c r="L1737" i="6"/>
  <c r="L670" i="6"/>
  <c r="L1397" i="6"/>
  <c r="L1894" i="6"/>
  <c r="L1711" i="6"/>
  <c r="L1744" i="6"/>
  <c r="L1073" i="6"/>
  <c r="L563" i="6"/>
  <c r="L437" i="6"/>
  <c r="L872" i="6"/>
  <c r="L1194" i="6"/>
  <c r="L1542" i="6"/>
  <c r="L722" i="6"/>
  <c r="L1363" i="6"/>
  <c r="L1148" i="6"/>
  <c r="L897" i="6"/>
  <c r="L1024" i="6"/>
  <c r="L176" i="6"/>
  <c r="L189" i="6"/>
  <c r="L822" i="6"/>
  <c r="L474" i="6"/>
  <c r="L1916" i="6"/>
  <c r="L136" i="6"/>
  <c r="L1436" i="6"/>
  <c r="L1797" i="6"/>
  <c r="L1487" i="6"/>
  <c r="L1534" i="6"/>
  <c r="L636" i="6"/>
  <c r="L1938" i="6"/>
  <c r="L1232" i="6"/>
  <c r="L509" i="6"/>
  <c r="L990" i="6"/>
  <c r="L52" i="6"/>
  <c r="L1947" i="6"/>
  <c r="L1280" i="6"/>
  <c r="L163" i="6"/>
  <c r="L160" i="6"/>
  <c r="L106" i="6"/>
  <c r="L1318" i="6"/>
  <c r="L1313" i="6"/>
  <c r="L137" i="6"/>
  <c r="L210" i="6"/>
  <c r="L1482" i="6"/>
  <c r="L1184" i="6"/>
  <c r="L182" i="6"/>
  <c r="L669" i="6"/>
  <c r="L27" i="6"/>
  <c r="L680" i="6"/>
  <c r="L1539" i="6"/>
  <c r="L1070" i="6"/>
  <c r="L1282" i="6"/>
  <c r="L164" i="6"/>
  <c r="L631" i="6"/>
  <c r="L402" i="6"/>
  <c r="L1352" i="6"/>
  <c r="L652" i="6"/>
  <c r="L1296" i="6"/>
  <c r="L1026" i="6"/>
  <c r="L578" i="6"/>
  <c r="L771" i="6"/>
  <c r="L821" i="6"/>
  <c r="L1518" i="6"/>
  <c r="L1896" i="6"/>
  <c r="L698" i="6"/>
  <c r="L1956" i="6"/>
  <c r="L1127" i="6"/>
  <c r="L1082" i="6"/>
  <c r="L1319" i="6"/>
  <c r="L279" i="6"/>
  <c r="L337" i="6"/>
  <c r="L1434" i="6"/>
  <c r="L1851" i="6"/>
  <c r="L696" i="6"/>
  <c r="L186" i="6"/>
  <c r="L597" i="6"/>
  <c r="L1806" i="6"/>
  <c r="L1604" i="6"/>
  <c r="L1544" i="6"/>
  <c r="L5" i="6"/>
  <c r="L844" i="6"/>
  <c r="L99" i="6"/>
  <c r="L1937" i="6"/>
  <c r="L1042" i="6"/>
  <c r="L937" i="6"/>
  <c r="L1413" i="6"/>
  <c r="L1826" i="6"/>
  <c r="L1875" i="6"/>
  <c r="L31" i="6"/>
  <c r="L195" i="6"/>
  <c r="L1221" i="6"/>
  <c r="L1687" i="6"/>
  <c r="L676" i="6"/>
  <c r="L274" i="6"/>
  <c r="L1869" i="6"/>
  <c r="L1245" i="6"/>
  <c r="L1685" i="6"/>
  <c r="L199" i="6"/>
  <c r="L794" i="6"/>
  <c r="L1190" i="6"/>
  <c r="L82" i="6"/>
  <c r="L1180" i="6"/>
  <c r="L602" i="6"/>
  <c r="L1707" i="6"/>
  <c r="L1248" i="6"/>
  <c r="L1201" i="6"/>
  <c r="L1016" i="6"/>
  <c r="L1039" i="6"/>
  <c r="L1157" i="6"/>
  <c r="L230" i="6"/>
  <c r="L1092" i="6"/>
  <c r="L1625" i="6"/>
  <c r="L663" i="6"/>
  <c r="L1536" i="6"/>
  <c r="L172" i="6"/>
  <c r="L1641" i="6"/>
  <c r="L288" i="6"/>
  <c r="L1521" i="6"/>
  <c r="L37" i="6"/>
  <c r="L1011" i="6"/>
  <c r="L1046" i="6"/>
  <c r="L308" i="6"/>
  <c r="L1917" i="6"/>
  <c r="L1455" i="6"/>
  <c r="L1499" i="6"/>
  <c r="L1900" i="6"/>
  <c r="L1013" i="6"/>
  <c r="L1840" i="6"/>
  <c r="L1086" i="6"/>
  <c r="L81" i="6"/>
  <c r="L1982" i="6"/>
  <c r="L1117" i="6"/>
  <c r="L1372" i="6"/>
  <c r="L472" i="6"/>
  <c r="L1364" i="6"/>
  <c r="L1378" i="6"/>
  <c r="L553" i="6"/>
  <c r="L336" i="6"/>
  <c r="L656" i="6"/>
  <c r="L1316" i="6"/>
  <c r="L647" i="6"/>
  <c r="L16" i="6"/>
  <c r="L280" i="6"/>
  <c r="L521" i="6"/>
  <c r="L225" i="6"/>
  <c r="L959" i="6"/>
  <c r="L1474" i="6"/>
  <c r="L550" i="6"/>
  <c r="L1047" i="6"/>
  <c r="L94" i="6"/>
  <c r="L108" i="6"/>
  <c r="L591" i="6"/>
  <c r="L1891" i="6"/>
  <c r="L1704" i="6"/>
  <c r="L1366" i="6"/>
  <c r="L243" i="6"/>
  <c r="L1018" i="6"/>
  <c r="L1488" i="6"/>
  <c r="L699" i="6"/>
  <c r="L1895" i="6"/>
  <c r="L1125" i="6"/>
  <c r="L295" i="6"/>
  <c r="L1480" i="6"/>
  <c r="L1019" i="6"/>
  <c r="L159" i="6"/>
  <c r="L1888" i="6"/>
  <c r="L1817" i="6"/>
  <c r="L1326" i="6"/>
  <c r="L1207" i="6"/>
  <c r="L1713" i="6"/>
  <c r="L349" i="6"/>
  <c r="L1708" i="6"/>
  <c r="L614" i="6"/>
  <c r="L1689" i="6"/>
  <c r="L999" i="6"/>
  <c r="L1520" i="6"/>
  <c r="L944" i="6"/>
  <c r="L1524" i="6"/>
  <c r="L1570" i="6"/>
  <c r="L648" i="6"/>
  <c r="L386" i="6"/>
  <c r="L683" i="6"/>
  <c r="L1919" i="6"/>
  <c r="L311" i="6"/>
  <c r="L1532" i="6"/>
  <c r="L996" i="6"/>
  <c r="L1241" i="6"/>
  <c r="L1156" i="6"/>
  <c r="L1454" i="6"/>
  <c r="L130" i="6"/>
  <c r="L490" i="6"/>
  <c r="L1244" i="6"/>
  <c r="L1719" i="6"/>
  <c r="L1277" i="6"/>
  <c r="L664" i="6"/>
  <c r="L74" i="6"/>
  <c r="L642" i="6"/>
  <c r="L496" i="6"/>
  <c r="L1104" i="6"/>
  <c r="L744" i="6"/>
  <c r="L1738" i="6"/>
  <c r="L116" i="6"/>
  <c r="L1834" i="6"/>
  <c r="L555" i="6"/>
  <c r="L141" i="6"/>
  <c r="L1449" i="6"/>
  <c r="L518" i="6"/>
  <c r="L772" i="6"/>
  <c r="L228" i="6"/>
  <c r="L927" i="6"/>
  <c r="L1094" i="6"/>
  <c r="L949" i="6"/>
  <c r="L1186" i="6"/>
  <c r="L609" i="6"/>
  <c r="L658" i="6"/>
  <c r="L1671" i="6"/>
  <c r="L426" i="6"/>
  <c r="L980" i="6"/>
  <c r="L1550" i="6"/>
  <c r="L1827" i="6"/>
  <c r="L1234" i="6"/>
  <c r="L1189" i="6"/>
  <c r="L1996" i="6"/>
  <c r="L1608" i="6"/>
  <c r="L15" i="6"/>
  <c r="L1262" i="6"/>
  <c r="L1525" i="6"/>
  <c r="L1809" i="6"/>
  <c r="L1739" i="6"/>
  <c r="L170" i="6"/>
  <c r="L505" i="6"/>
  <c r="L332" i="6"/>
  <c r="L1150" i="6"/>
  <c r="L1693" i="6"/>
  <c r="L1402" i="6"/>
  <c r="L973" i="6"/>
  <c r="L617" i="6"/>
  <c r="L1154" i="6"/>
  <c r="L411" i="6"/>
  <c r="L1433" i="6"/>
  <c r="L1030" i="6"/>
  <c r="L542" i="6"/>
  <c r="L1219" i="6"/>
  <c r="L765" i="6"/>
  <c r="L1779" i="6"/>
  <c r="L1472" i="6"/>
  <c r="L1778" i="6"/>
  <c r="L1694" i="6"/>
  <c r="L157" i="6"/>
  <c r="L442" i="6"/>
  <c r="L824" i="6"/>
  <c r="L1419" i="6"/>
  <c r="L1871" i="6"/>
  <c r="L1662" i="6"/>
  <c r="L1124" i="6"/>
  <c r="L746" i="6"/>
  <c r="L1143" i="6"/>
  <c r="L1815" i="6"/>
  <c r="L222" i="6"/>
  <c r="L1035" i="6"/>
  <c r="L1077" i="6"/>
  <c r="L1832" i="6"/>
  <c r="L587" i="6"/>
  <c r="L964" i="6"/>
  <c r="L156" i="6"/>
  <c r="L277" i="6"/>
  <c r="L1866" i="6"/>
  <c r="L1453" i="6"/>
  <c r="L1036" i="6"/>
  <c r="L1973" i="6"/>
  <c r="L1418" i="6"/>
  <c r="L958" i="6"/>
  <c r="L842" i="6"/>
  <c r="L604" i="6"/>
  <c r="L1589" i="6"/>
  <c r="L1629" i="6"/>
  <c r="L300" i="6"/>
  <c r="L834" i="6"/>
  <c r="L711" i="6"/>
  <c r="L547" i="6"/>
  <c r="L478" i="6"/>
  <c r="L1056" i="6"/>
  <c r="L401" i="6"/>
  <c r="L868" i="6"/>
  <c r="L1264" i="6"/>
  <c r="L329" i="6"/>
  <c r="L1179" i="6"/>
  <c r="L720" i="6"/>
  <c r="L365" i="6"/>
  <c r="L194" i="6"/>
  <c r="L1530" i="6"/>
  <c r="L1963" i="6"/>
  <c r="L1601" i="6"/>
  <c r="L443" i="6"/>
  <c r="L1561" i="6"/>
  <c r="L1558" i="6"/>
  <c r="L1668" i="6"/>
  <c r="L1642" i="6"/>
  <c r="L1922" i="6"/>
  <c r="L507" i="6"/>
  <c r="L1992" i="6"/>
  <c r="L422" i="6"/>
  <c r="L867" i="6"/>
  <c r="L1461" i="6"/>
  <c r="L1401" i="6"/>
  <c r="L779" i="6"/>
  <c r="L346" i="6"/>
  <c r="L272" i="6"/>
  <c r="L1726" i="6"/>
  <c r="L1273" i="6"/>
  <c r="L549" i="6"/>
  <c r="L849" i="6"/>
  <c r="L1613" i="6"/>
  <c r="L1139" i="6"/>
  <c r="L114" i="6"/>
  <c r="L874" i="6"/>
  <c r="L1590" i="6"/>
  <c r="L1287" i="6"/>
  <c r="L1655" i="6"/>
  <c r="L1669" i="6"/>
  <c r="L198" i="6"/>
  <c r="L646" i="6"/>
  <c r="L1724" i="6"/>
  <c r="L905" i="6"/>
  <c r="L1818" i="6"/>
  <c r="L911" i="6"/>
  <c r="L1901" i="6"/>
  <c r="L1114" i="6"/>
  <c r="L307" i="6"/>
  <c r="L1619" i="6"/>
  <c r="L1611" i="6"/>
  <c r="L886" i="6"/>
  <c r="L1118" i="6"/>
  <c r="L368" i="6"/>
  <c r="L212" i="6"/>
  <c r="L1360" i="6"/>
  <c r="L363" i="6"/>
  <c r="L190" i="6"/>
  <c r="L20" i="6"/>
  <c r="L541" i="6"/>
  <c r="L1864" i="6"/>
  <c r="L1301" i="6"/>
  <c r="L1200" i="6"/>
  <c r="L117" i="6"/>
  <c r="L67" i="6"/>
  <c r="L179" i="6"/>
  <c r="L1681" i="6"/>
  <c r="L1059" i="6"/>
  <c r="L878" i="6"/>
  <c r="L1765" i="6"/>
  <c r="L105" i="6"/>
  <c r="L460" i="6"/>
  <c r="L639" i="6"/>
  <c r="L264" i="6"/>
  <c r="L809" i="6"/>
  <c r="L632" i="6"/>
  <c r="L1908" i="6"/>
  <c r="L1105" i="6"/>
  <c r="L1161" i="6"/>
  <c r="L552" i="6"/>
  <c r="L1513" i="6"/>
  <c r="L321" i="6"/>
  <c r="L688" i="6"/>
  <c r="L718" i="6"/>
  <c r="L956" i="6"/>
  <c r="L818" i="6"/>
  <c r="L1091" i="6"/>
  <c r="L759" i="6"/>
  <c r="L1976" i="6"/>
  <c r="L1921" i="6"/>
  <c r="L1383" i="6"/>
  <c r="L1793" i="6"/>
  <c r="L1768" i="6"/>
  <c r="L1535" i="6"/>
  <c r="L754" i="6"/>
  <c r="L62" i="6"/>
  <c r="L1762" i="6"/>
  <c r="L175" i="6"/>
  <c r="L425" i="6"/>
  <c r="L941" i="6"/>
  <c r="L1362" i="6"/>
  <c r="L1615" i="6"/>
  <c r="L1577" i="6"/>
  <c r="L1512" i="6"/>
  <c r="L1651" i="6"/>
  <c r="L2004" i="6"/>
  <c r="L1075" i="6"/>
  <c r="L893" i="6"/>
  <c r="L299" i="6"/>
  <c r="L1304" i="6"/>
  <c r="L979" i="6"/>
  <c r="L427" i="6"/>
  <c r="L909" i="6"/>
  <c r="L1998" i="6"/>
  <c r="L997" i="6"/>
  <c r="L1034" i="6"/>
  <c r="L1597" i="6"/>
  <c r="L256" i="6"/>
  <c r="L1677" i="6"/>
  <c r="L714" i="6"/>
  <c r="L572" i="6"/>
  <c r="L1417" i="6"/>
  <c r="L1750" i="6"/>
  <c r="L831" i="6"/>
  <c r="L407" i="6"/>
  <c r="L532" i="6"/>
  <c r="L592" i="6"/>
  <c r="L850" i="6"/>
  <c r="L1872" i="6"/>
  <c r="L826" i="6"/>
  <c r="L1844" i="6"/>
  <c r="L764" i="6"/>
  <c r="L456" i="6"/>
  <c r="L183" i="6"/>
  <c r="L1948" i="6"/>
  <c r="L1429" i="6"/>
  <c r="L1586" i="6"/>
  <c r="L1883" i="6"/>
  <c r="L305" i="6"/>
  <c r="L876" i="6"/>
  <c r="L687" i="6"/>
  <c r="L736" i="6"/>
  <c r="L1166" i="6"/>
  <c r="L1021" i="6"/>
  <c r="L1977" i="6"/>
  <c r="L616" i="6"/>
  <c r="L1989" i="6"/>
  <c r="L988" i="6"/>
  <c r="L1003" i="6"/>
  <c r="L1887" i="6"/>
  <c r="L847" i="6"/>
  <c r="L423" i="6"/>
  <c r="L479" i="6"/>
  <c r="L259" i="6"/>
  <c r="L707" i="6"/>
  <c r="L1598" i="6"/>
  <c r="L315" i="6"/>
  <c r="L925" i="6"/>
  <c r="L17" i="6"/>
  <c r="L585" i="6"/>
  <c r="L726" i="6"/>
  <c r="L665" i="6"/>
  <c r="L1279" i="6"/>
  <c r="L1132" i="6"/>
  <c r="L1952" i="6"/>
  <c r="L1385" i="6"/>
  <c r="L316" i="6"/>
  <c r="L1945" i="6"/>
  <c r="L748" i="6"/>
  <c r="L123" i="6"/>
  <c r="L1923" i="6"/>
  <c r="L158" i="6"/>
  <c r="L1879" i="6"/>
  <c r="L301" i="6"/>
  <c r="L457" i="6"/>
  <c r="L25" i="6"/>
  <c r="L1410" i="6"/>
  <c r="L1395" i="6"/>
  <c r="L1246" i="6"/>
  <c r="L42" i="6"/>
  <c r="L1648" i="6"/>
  <c r="L1796" i="6"/>
  <c r="L209" i="6"/>
  <c r="L957" i="6"/>
  <c r="L30" i="6"/>
  <c r="L1058" i="6"/>
  <c r="L987" i="6"/>
  <c r="L1674" i="6"/>
  <c r="L110" i="6"/>
  <c r="L920" i="6"/>
  <c r="L1675" i="6"/>
  <c r="L372" i="6"/>
  <c r="L654" i="6"/>
  <c r="L1745" i="6"/>
  <c r="L1323" i="6"/>
  <c r="L1911" i="6"/>
  <c r="L413" i="6"/>
  <c r="L540" i="6"/>
  <c r="L888" i="6"/>
  <c r="L1111" i="6"/>
  <c r="L366" i="6"/>
  <c r="L986" i="6"/>
  <c r="L708" i="6"/>
  <c r="L1211" i="6"/>
  <c r="L373" i="6"/>
  <c r="L233" i="6"/>
  <c r="L1119" i="6"/>
  <c r="L1000" i="6"/>
  <c r="L1163" i="6"/>
  <c r="L1929" i="6"/>
  <c r="L534" i="6"/>
  <c r="L1278" i="6"/>
  <c r="L1743" i="6"/>
  <c r="L1506" i="6"/>
  <c r="L1699" i="6"/>
  <c r="L1009" i="6"/>
  <c r="L127" i="6"/>
  <c r="L719" i="6"/>
  <c r="L1064" i="6"/>
  <c r="L1265" i="6"/>
  <c r="L1825" i="6"/>
  <c r="L1730" i="6"/>
  <c r="L1800" i="6"/>
  <c r="L1321" i="6"/>
  <c r="L68" i="6"/>
  <c r="L1500" i="6"/>
  <c r="L439" i="6"/>
  <c r="L1101" i="6"/>
  <c r="L1794" i="6"/>
  <c r="L46" i="6"/>
  <c r="L1123" i="6"/>
  <c r="L1596" i="6"/>
  <c r="L968" i="6"/>
  <c r="L1914" i="6"/>
  <c r="L1876" i="6"/>
  <c r="L1145" i="6"/>
  <c r="L1351" i="6"/>
  <c r="L356" i="6"/>
  <c r="L430" i="6"/>
  <c r="L533" i="6"/>
  <c r="L58" i="6"/>
  <c r="L1477" i="6"/>
  <c r="L1191" i="6"/>
  <c r="L634" i="6"/>
  <c r="L1763" i="6"/>
  <c r="L1288" i="6"/>
  <c r="L338" i="6"/>
  <c r="L1935" i="6"/>
  <c r="L977" i="6"/>
  <c r="L1134" i="6"/>
  <c r="L1647" i="6"/>
  <c r="L354" i="6"/>
  <c r="L11" i="6"/>
  <c r="L408" i="6"/>
  <c r="L1249" i="6"/>
  <c r="L412" i="6"/>
  <c r="L1748" i="6"/>
  <c r="L1147" i="6"/>
  <c r="L1574" i="6"/>
  <c r="L1479" i="6"/>
  <c r="L627" i="6"/>
  <c r="L1964" i="6"/>
  <c r="L510" i="6"/>
  <c r="L310" i="6"/>
  <c r="L1481" i="6"/>
  <c r="L1052" i="6"/>
  <c r="L97" i="6"/>
  <c r="L171" i="6"/>
  <c r="L343" i="6"/>
  <c r="L1448" i="6"/>
  <c r="L635" i="6"/>
  <c r="L969" i="6"/>
  <c r="L1375" i="6"/>
  <c r="L560" i="6"/>
  <c r="L568" i="6"/>
  <c r="L546" i="6"/>
  <c r="L869" i="6"/>
  <c r="L1165" i="6"/>
  <c r="L1203" i="6"/>
  <c r="L531" i="6"/>
  <c r="L323" i="6"/>
  <c r="L735" i="6"/>
  <c r="L857" i="6"/>
  <c r="L1835" i="6"/>
  <c r="L1599" i="6"/>
  <c r="L1007" i="6"/>
  <c r="L933" i="6"/>
  <c r="L1330" i="6"/>
  <c r="L955" i="6"/>
  <c r="L101" i="6"/>
  <c r="L1408" i="6"/>
  <c r="L333" i="6"/>
  <c r="L1038" i="6"/>
  <c r="L1607" i="6"/>
  <c r="L397" i="6"/>
  <c r="L461" i="6"/>
  <c r="L724" i="6"/>
  <c r="L902" i="6"/>
  <c r="L1667" i="6"/>
  <c r="L823" i="6"/>
  <c r="L1702" i="6"/>
  <c r="L1182" i="6"/>
  <c r="L819" i="6"/>
  <c r="L162" i="6"/>
  <c r="L453" i="6"/>
  <c r="L1080" i="6"/>
  <c r="L976" i="6"/>
  <c r="L1554" i="6"/>
  <c r="L733" i="6"/>
  <c r="L251" i="6"/>
  <c r="L1636" i="6"/>
  <c r="L1140" i="6"/>
  <c r="L1421" i="6"/>
  <c r="L884" i="6"/>
  <c r="L335" i="6"/>
  <c r="L526" i="6"/>
  <c r="L732" i="6"/>
  <c r="L921" i="6"/>
  <c r="L1930" i="6"/>
  <c r="L1782" i="6"/>
  <c r="L312" i="6"/>
  <c r="L1027" i="6"/>
  <c r="L713" i="6"/>
  <c r="L762" i="6"/>
  <c r="L1672" i="6"/>
  <c r="L1292" i="6"/>
  <c r="L374" i="6"/>
  <c r="L641" i="6"/>
  <c r="L1238" i="6"/>
  <c r="L1683" i="6"/>
  <c r="L624" i="6"/>
  <c r="L487" i="6"/>
  <c r="L710" i="6"/>
  <c r="L1096" i="6"/>
  <c r="L1698" i="6"/>
  <c r="L40" i="6"/>
  <c r="L1283" i="6"/>
  <c r="L298" i="6"/>
  <c r="L71" i="6"/>
  <c r="L858" i="6"/>
  <c r="L1272" i="6"/>
  <c r="L1749" i="6"/>
  <c r="L1934" i="6"/>
  <c r="L441" i="6"/>
  <c r="L963" i="6"/>
  <c r="L853" i="6"/>
  <c r="L966" i="6"/>
  <c r="L1012" i="6"/>
  <c r="L1941" i="6"/>
  <c r="L1785" i="6"/>
  <c r="L1994" i="6"/>
  <c r="L753" i="6"/>
  <c r="L875" i="6"/>
  <c r="L1407" i="6"/>
  <c r="L593" i="6"/>
  <c r="L1337" i="6"/>
  <c r="L1565" i="6"/>
  <c r="L1979" i="6"/>
  <c r="L1181" i="6"/>
  <c r="L2005" i="6"/>
  <c r="L1784" i="6"/>
  <c r="L1236" i="6"/>
  <c r="L1715" i="6"/>
  <c r="L950" i="6"/>
  <c r="L926" i="6"/>
  <c r="L469" i="6"/>
  <c r="L1093" i="6"/>
  <c r="L1217" i="6"/>
  <c r="L671" i="6"/>
  <c r="L1811" i="6"/>
  <c r="L773" i="6"/>
  <c r="L468" i="6"/>
  <c r="L657" i="6"/>
  <c r="L1212" i="6"/>
  <c r="L998" i="6"/>
  <c r="L830" i="6"/>
  <c r="L1333" i="6"/>
  <c r="L223" i="6"/>
  <c r="L1729" i="6"/>
  <c r="L416" i="6"/>
  <c r="L262" i="6"/>
  <c r="L488" i="6"/>
  <c r="L1870" i="6"/>
  <c r="L1444" i="6"/>
  <c r="L737" i="6"/>
  <c r="L1801" i="6"/>
  <c r="L601" i="6"/>
  <c r="L805" i="6"/>
  <c r="L344" i="6"/>
  <c r="L514" i="6"/>
  <c r="L1553" i="6"/>
  <c r="L1206" i="6"/>
  <c r="L1107" i="6"/>
  <c r="L895" i="6"/>
  <c r="L1216" i="6"/>
  <c r="L785" i="6"/>
  <c r="L290" i="6"/>
  <c r="L1795" i="6"/>
  <c r="L619" i="6"/>
  <c r="L1924" i="6"/>
  <c r="L992" i="6"/>
  <c r="L890" i="6"/>
  <c r="L1882" i="6"/>
  <c r="L289" i="6"/>
  <c r="L995" i="6"/>
  <c r="L1727" i="6"/>
  <c r="L1612" i="6"/>
  <c r="L1467" i="6"/>
  <c r="L1218" i="6"/>
  <c r="L620" i="6"/>
  <c r="L1144" i="6"/>
  <c r="L1650" i="6"/>
  <c r="L799" i="6"/>
  <c r="L1205" i="6"/>
  <c r="L173" i="6"/>
  <c r="L894" i="6"/>
  <c r="L1606" i="6"/>
  <c r="L1939" i="6"/>
  <c r="L1560" i="6"/>
  <c r="L95" i="6"/>
  <c r="L503" i="6"/>
  <c r="L837" i="6"/>
  <c r="L1910" i="6"/>
  <c r="L220" i="6"/>
  <c r="L1237" i="6"/>
  <c r="L1783" i="6"/>
  <c r="L1458" i="6"/>
  <c r="L780" i="6"/>
  <c r="L1490" i="6"/>
  <c r="L575" i="6"/>
  <c r="L695" i="6"/>
  <c r="L1635" i="6"/>
  <c r="L1483" i="6"/>
  <c r="L1852" i="6"/>
  <c r="L1344" i="6"/>
  <c r="L1405" i="6"/>
  <c r="L221" i="6"/>
  <c r="L1297" i="6"/>
  <c r="L384" i="6"/>
  <c r="L1760" i="6"/>
  <c r="L848" i="6"/>
  <c r="L607" i="6"/>
  <c r="L103" i="6"/>
  <c r="L98" i="6"/>
  <c r="L2" i="6"/>
  <c r="L13" i="6"/>
  <c r="L743" i="6"/>
  <c r="L1445" i="6"/>
  <c r="L537" i="6"/>
  <c r="L2009" i="6"/>
  <c r="L932" i="6"/>
  <c r="L207" i="6"/>
  <c r="L1634" i="6"/>
  <c r="L345" i="6"/>
  <c r="L1169" i="6"/>
  <c r="L1682" i="6"/>
  <c r="L1006" i="6"/>
  <c r="L492" i="6"/>
  <c r="L1742" i="6"/>
  <c r="L200" i="6"/>
  <c r="L839" i="6"/>
  <c r="L255" i="6"/>
  <c r="L1309" i="6"/>
  <c r="L913" i="6"/>
  <c r="L1569" i="6"/>
  <c r="L1043" i="6"/>
  <c r="L1566" i="6"/>
  <c r="L1377" i="6"/>
  <c r="L375" i="6"/>
  <c r="L1286" i="6"/>
  <c r="L1777" i="6"/>
  <c r="L436" i="6"/>
  <c r="L44" i="6"/>
  <c r="L938" i="6"/>
  <c r="L1808" i="6"/>
  <c r="L1227" i="6"/>
  <c r="L414" i="6"/>
  <c r="L1837" i="6"/>
  <c r="L268" i="6"/>
  <c r="L1537" i="6"/>
  <c r="L1431" i="6"/>
  <c r="L561" i="6"/>
  <c r="L1833" i="6"/>
  <c r="L438" i="6"/>
  <c r="L458" i="6"/>
  <c r="L1485" i="6"/>
  <c r="L32" i="6"/>
  <c r="L1892" i="6"/>
  <c r="L115" i="6"/>
  <c r="L1432" i="6"/>
  <c r="L567" i="6"/>
  <c r="L1225" i="6"/>
  <c r="L1790" i="6"/>
  <c r="L573" i="6"/>
  <c r="L626" i="6"/>
  <c r="L855" i="6"/>
  <c r="L595" i="6"/>
  <c r="L570" i="6"/>
  <c r="L524" i="6"/>
  <c r="L1398" i="6"/>
  <c r="L1090" i="6"/>
  <c r="L1310" i="6"/>
  <c r="L1968" i="6"/>
  <c r="L863" i="6"/>
  <c r="L1116" i="6"/>
  <c r="L1722" i="6"/>
  <c r="L1210" i="6"/>
  <c r="L1906" i="6"/>
  <c r="L1987" i="6"/>
  <c r="L1618" i="6"/>
  <c r="L1949" i="6"/>
  <c r="L1135" i="6"/>
  <c r="L1999" i="6"/>
  <c r="L1158" i="6"/>
  <c r="L161" i="6"/>
  <c r="L1907" i="6"/>
  <c r="L752" i="6"/>
  <c r="L1728" i="6"/>
  <c r="L1663" i="6"/>
  <c r="L1300" i="6"/>
  <c r="L1275" i="6"/>
  <c r="L1423" i="6"/>
  <c r="L1129" i="6"/>
  <c r="L362" i="6"/>
  <c r="L231" i="6"/>
  <c r="L1720" i="6"/>
  <c r="L1508" i="6"/>
  <c r="L693" i="6"/>
  <c r="L1354" i="6"/>
  <c r="L1709" i="6"/>
  <c r="L126" i="6"/>
  <c r="L1311" i="6"/>
  <c r="L611" i="6"/>
  <c r="L1950" i="6"/>
  <c r="L1299" i="6"/>
  <c r="L682" i="6"/>
  <c r="L608" i="6"/>
  <c r="L1155" i="6"/>
  <c r="L1342" i="6"/>
  <c r="L235" i="6"/>
  <c r="L545" i="6"/>
  <c r="L1420" i="6"/>
  <c r="L431" i="6"/>
  <c r="L1696" i="6"/>
  <c r="L716" i="6"/>
  <c r="L26" i="6"/>
  <c r="L1515" i="6"/>
  <c r="L870" i="6"/>
  <c r="L1303" i="6"/>
  <c r="L400" i="6"/>
  <c r="L1603" i="6"/>
  <c r="L1470" i="6"/>
  <c r="L178" i="6"/>
  <c r="L1772" i="6"/>
  <c r="L1859" i="6"/>
  <c r="L1491" i="6"/>
  <c r="L3" i="6"/>
  <c r="L1626" i="6"/>
  <c r="L1501" i="6"/>
  <c r="L1690" i="6"/>
  <c r="L1585" i="6"/>
  <c r="L359" i="6"/>
  <c r="L1465" i="6"/>
  <c r="L1382" i="6"/>
  <c r="L1594" i="6"/>
  <c r="L491" i="6"/>
  <c r="L742" i="6"/>
  <c r="L1380" i="6"/>
  <c r="L1414" i="6"/>
  <c r="L34" i="6"/>
  <c r="L1341" i="6"/>
  <c r="L297" i="6"/>
  <c r="L483" i="6"/>
  <c r="L1040" i="6"/>
  <c r="L166" i="6"/>
  <c r="L410" i="6"/>
  <c r="L705" i="6"/>
  <c r="L1958" i="6"/>
  <c r="L885" i="6"/>
  <c r="L551" i="6"/>
  <c r="L581" i="6"/>
  <c r="L851" i="6"/>
  <c r="L409" i="6"/>
  <c r="L2006" i="6"/>
  <c r="L891" i="6"/>
  <c r="L498" i="6"/>
  <c r="L1358" i="6"/>
  <c r="L1078" i="6"/>
  <c r="L662" i="6"/>
  <c r="L1645" i="6"/>
  <c r="L1622" i="6"/>
  <c r="L554" i="6"/>
  <c r="L690" i="6"/>
  <c r="L590" i="6"/>
  <c r="L1666" i="6"/>
  <c r="L1957" i="6"/>
  <c r="L154" i="6"/>
  <c r="L352" i="6"/>
  <c r="L1575" i="6"/>
  <c r="L227" i="6"/>
  <c r="L679" i="6"/>
  <c r="L1954" i="6"/>
  <c r="L398" i="6"/>
  <c r="L320" i="6"/>
  <c r="L1492" i="6"/>
  <c r="L1822" i="6"/>
  <c r="L931" i="6"/>
  <c r="L881" i="6"/>
  <c r="L1877" i="6"/>
  <c r="L168" i="6"/>
  <c r="L180" i="6"/>
  <c r="L1072" i="6"/>
  <c r="L1915" i="6"/>
  <c r="L433" i="6"/>
  <c r="L381" i="6"/>
  <c r="L715" i="6"/>
  <c r="L206" i="6"/>
  <c r="L1943" i="6"/>
  <c r="L1336" i="6"/>
  <c r="L1343" i="6"/>
  <c r="L666" i="6"/>
  <c r="L861" i="6"/>
  <c r="L1168" i="6"/>
  <c r="L87" i="6"/>
  <c r="L1440" i="6"/>
  <c r="L1001" i="6"/>
  <c r="L1486" i="6"/>
  <c r="L261" i="6"/>
  <c r="L571" i="6"/>
  <c r="L47" i="6"/>
  <c r="L1451" i="6"/>
  <c r="L1610" i="6"/>
  <c r="L1428" i="6"/>
  <c r="L1971" i="6"/>
  <c r="L600" i="6"/>
  <c r="L1691" i="6"/>
  <c r="L1821" i="6"/>
  <c r="L1199" i="6"/>
  <c r="L241" i="6"/>
  <c r="L1307" i="6"/>
  <c r="L689" i="6"/>
  <c r="L1178" i="6"/>
  <c r="L434" i="6"/>
  <c r="L1260" i="6"/>
  <c r="L65" i="6"/>
  <c r="L610" i="6"/>
  <c r="L1972" i="6"/>
  <c r="L745" i="6"/>
  <c r="L1955" i="6"/>
  <c r="L734" i="6"/>
  <c r="L1452" i="6"/>
  <c r="L506" i="6"/>
  <c r="L1400" i="6"/>
  <c r="L738" i="6"/>
  <c r="L1734" i="6"/>
  <c r="L1089" i="6"/>
  <c r="L1841" i="6"/>
  <c r="L1753" i="6"/>
  <c r="L1716" i="6"/>
  <c r="L226" i="6"/>
  <c r="L806" i="6"/>
  <c r="L1369" i="6"/>
  <c r="L1151" i="6"/>
  <c r="L865" i="6"/>
  <c r="L1654" i="6"/>
  <c r="L1399" i="6"/>
  <c r="L1347" i="6"/>
  <c r="L1274" i="6"/>
  <c r="L1764" i="6"/>
  <c r="L185" i="6"/>
  <c r="L1085" i="6"/>
  <c r="L1701" i="6"/>
  <c r="L814" i="6"/>
  <c r="L1780" i="6"/>
  <c r="L1329" i="6"/>
  <c r="L1918" i="6"/>
  <c r="L728" i="6"/>
  <c r="L1411" i="6"/>
  <c r="L1966" i="6"/>
  <c r="L1680" i="6"/>
  <c r="L1055" i="6"/>
  <c r="L985" i="6"/>
  <c r="L1095" i="6"/>
  <c r="L1281" i="6"/>
  <c r="L380" i="6"/>
  <c r="L947" i="6"/>
  <c r="L1497" i="6"/>
  <c r="L1138" i="6"/>
  <c r="L613" i="6"/>
  <c r="L73" i="6"/>
  <c r="L792" i="6"/>
  <c r="L661" i="6"/>
  <c r="L1880" i="6"/>
  <c r="L1878" i="6"/>
  <c r="L854" i="6"/>
  <c r="L1710" i="6"/>
  <c r="L358" i="6"/>
  <c r="L1334" i="6"/>
  <c r="L1067" i="6"/>
  <c r="L1609" i="6"/>
  <c r="L883" i="6"/>
  <c r="L1023" i="6"/>
  <c r="L124" i="6"/>
  <c r="L1463" i="6"/>
  <c r="L598" i="6"/>
  <c r="L791" i="6"/>
  <c r="L165" i="6"/>
  <c r="L769" i="6"/>
  <c r="L697" i="6"/>
  <c r="L565" i="6"/>
  <c r="L1936" i="6"/>
  <c r="L991" i="6"/>
  <c r="L914" i="6"/>
  <c r="L508" i="6"/>
  <c r="L1361" i="6"/>
  <c r="L946" i="6"/>
  <c r="L1204" i="6"/>
  <c r="L803" i="6"/>
  <c r="L1025" i="6"/>
  <c r="L633" i="6"/>
  <c r="L417" i="6"/>
  <c r="L1766" i="6"/>
  <c r="L787" i="6"/>
  <c r="L459" i="6"/>
  <c r="L90" i="6"/>
  <c r="L215" i="6"/>
  <c r="L589" i="6"/>
  <c r="L1656" i="6"/>
  <c r="L1974" i="6"/>
  <c r="L1873" i="6"/>
  <c r="L328" i="6"/>
  <c r="L1733" i="6"/>
  <c r="L1388" i="6"/>
  <c r="L788" i="6"/>
  <c r="L415" i="6"/>
  <c r="L1076" i="6"/>
  <c r="L1306" i="6"/>
  <c r="L1991" i="6"/>
  <c r="L1582" i="6"/>
  <c r="L1838" i="6"/>
  <c r="L428" i="6"/>
  <c r="L494" i="6"/>
  <c r="L1928" i="6"/>
  <c r="L1621" i="6"/>
  <c r="L2003" i="6"/>
  <c r="L1884" i="6"/>
  <c r="L1175" i="6"/>
  <c r="L1816" i="6"/>
  <c r="L1004" i="6"/>
  <c r="L1406" i="6"/>
  <c r="K377" i="6"/>
  <c r="K880" i="6"/>
  <c r="K1725" i="6"/>
  <c r="K576" i="6"/>
  <c r="K1295" i="6"/>
  <c r="K701" i="6"/>
  <c r="K144" i="6"/>
  <c r="K1252" i="6"/>
  <c r="K1371" i="6"/>
  <c r="K36" i="6"/>
  <c r="K1357" i="6"/>
  <c r="K685" i="6"/>
  <c r="K1578" i="6"/>
  <c r="K1060" i="6"/>
  <c r="K1847" i="6"/>
  <c r="K463" i="6"/>
  <c r="K860" i="6"/>
  <c r="K1290" i="6"/>
  <c r="K522" i="6"/>
  <c r="K1022" i="6"/>
  <c r="K1305" i="6"/>
  <c r="K464" i="6"/>
  <c r="K1113" i="6"/>
  <c r="K1538" i="6"/>
  <c r="K1770" i="6"/>
  <c r="K355" i="6"/>
  <c r="K379" i="6"/>
  <c r="K1464" i="6"/>
  <c r="K1848" i="6"/>
  <c r="K1714" i="6"/>
  <c r="K1050" i="6"/>
  <c r="K721" i="6"/>
  <c r="K1240" i="6"/>
  <c r="K1068" i="6"/>
  <c r="K181" i="6"/>
  <c r="K1759" i="6"/>
  <c r="K1439" i="6"/>
  <c r="K1062" i="6"/>
  <c r="K828" i="6"/>
  <c r="K1112" i="6"/>
  <c r="K276" i="6"/>
  <c r="K622" i="6"/>
  <c r="K1270" i="6"/>
  <c r="K404" i="6"/>
  <c r="K1633" i="6"/>
  <c r="K12" i="6"/>
  <c r="K808" i="6"/>
  <c r="K204" i="6"/>
  <c r="K675" i="6"/>
  <c r="K859" i="6"/>
  <c r="K360" i="6"/>
  <c r="K1261" i="6"/>
  <c r="K1981" i="6"/>
  <c r="K239" i="6"/>
  <c r="K91" i="6"/>
  <c r="K399" i="6"/>
  <c r="K69" i="6"/>
  <c r="K564" i="6"/>
  <c r="K1692" i="6"/>
  <c r="K1253" i="6"/>
  <c r="K731" i="6"/>
  <c r="K191" i="6"/>
  <c r="K774" i="6"/>
  <c r="K214" i="6"/>
  <c r="K1198" i="6"/>
  <c r="K348" i="6"/>
  <c r="K1459" i="6"/>
  <c r="K790" i="6"/>
  <c r="K1365" i="6"/>
  <c r="K1251" i="6"/>
  <c r="K1643" i="6"/>
  <c r="K1628" i="6"/>
  <c r="K1705" i="6"/>
  <c r="K471" i="6"/>
  <c r="K80" i="6"/>
  <c r="K829" i="6"/>
  <c r="K304" i="6"/>
  <c r="K33" i="6"/>
  <c r="K60" i="6"/>
  <c r="K784" i="6"/>
  <c r="K282" i="6"/>
  <c r="K1332" i="6"/>
  <c r="K1374" i="6"/>
  <c r="K6" i="6"/>
  <c r="K1886" i="6"/>
  <c r="K915" i="6"/>
  <c r="K390" i="6"/>
  <c r="K263" i="6"/>
  <c r="K118" i="6"/>
  <c r="K544" i="6"/>
  <c r="K801" i="6"/>
  <c r="K1983" i="6"/>
  <c r="K1404" i="6"/>
  <c r="K1913" i="6"/>
  <c r="K612" i="6"/>
  <c r="K756" i="6"/>
  <c r="K1172" i="6"/>
  <c r="K1562" i="6"/>
  <c r="K1657" i="6"/>
  <c r="K651" i="6"/>
  <c r="K59" i="6"/>
  <c r="K150" i="6"/>
  <c r="K584" i="6"/>
  <c r="K1010" i="6"/>
  <c r="K1706" i="6"/>
  <c r="K1616" i="6"/>
  <c r="K1885" i="6"/>
  <c r="K1517" i="6"/>
  <c r="K1327" i="6"/>
  <c r="K122" i="6"/>
  <c r="K942" i="6"/>
  <c r="K1774" i="6"/>
  <c r="K1335" i="6"/>
  <c r="K1757" i="6"/>
  <c r="K667" i="6"/>
  <c r="K313" i="6"/>
  <c r="K730" i="6"/>
  <c r="K559" i="6"/>
  <c r="K807" i="6"/>
  <c r="K389" i="6"/>
  <c r="K775" i="6"/>
  <c r="K945" i="6"/>
  <c r="K1614" i="6"/>
  <c r="K1427" i="6"/>
  <c r="K1126" i="6"/>
  <c r="K1552" i="6"/>
  <c r="K486" i="6"/>
  <c r="K1259" i="6"/>
  <c r="K1493" i="6"/>
  <c r="K700" i="6"/>
  <c r="K516" i="6"/>
  <c r="K92" i="6"/>
  <c r="K643" i="6"/>
  <c r="K1592" i="6"/>
  <c r="K224" i="6"/>
  <c r="K519" i="6"/>
  <c r="K983" i="6"/>
  <c r="K128" i="6"/>
  <c r="K1721" i="6"/>
  <c r="K1776" i="6"/>
  <c r="K1017" i="6"/>
  <c r="K143" i="6"/>
  <c r="K393" i="6"/>
  <c r="K1559" i="6"/>
  <c r="K1533" i="6"/>
  <c r="K193" i="6"/>
  <c r="K1902" i="6"/>
  <c r="K1409" i="6"/>
  <c r="K1014" i="6"/>
  <c r="K465" i="6"/>
  <c r="K1849" i="6"/>
  <c r="K896" i="6"/>
  <c r="K1214" i="6"/>
  <c r="K10" i="6"/>
  <c r="K681" i="6"/>
  <c r="K972" i="6"/>
  <c r="K1153" i="6"/>
  <c r="K1810" i="6"/>
  <c r="K1519" i="6"/>
  <c r="K1893" i="6"/>
  <c r="K796" i="6"/>
  <c r="K132" i="6"/>
  <c r="K919" i="6"/>
  <c r="K836" i="6"/>
  <c r="K1284" i="6"/>
  <c r="K1767" i="6"/>
  <c r="K322" i="6"/>
  <c r="K952" i="6"/>
  <c r="K1171" i="6"/>
  <c r="K56" i="6"/>
  <c r="K832" i="6"/>
  <c r="K1543" i="6"/>
  <c r="K1222" i="6"/>
  <c r="K54" i="6"/>
  <c r="K1196" i="6"/>
  <c r="K1442" i="6"/>
  <c r="K961" i="6"/>
  <c r="K326" i="6"/>
  <c r="K495" i="6"/>
  <c r="K548" i="6"/>
  <c r="K615" i="6"/>
  <c r="K1108" i="6"/>
  <c r="K1276" i="6"/>
  <c r="K1551" i="6"/>
  <c r="K1620" i="6"/>
  <c r="K953" i="6"/>
  <c r="K569" i="6"/>
  <c r="K637" i="6"/>
  <c r="K79" i="6"/>
  <c r="K1164" i="6"/>
  <c r="K467" i="6"/>
  <c r="K1754" i="6"/>
  <c r="K838" i="6"/>
  <c r="K1106" i="6"/>
  <c r="K1202" i="6"/>
  <c r="K1462" i="6"/>
  <c r="K1376" i="6"/>
  <c r="K1904" i="6"/>
  <c r="K1051" i="6"/>
  <c r="K694" i="6"/>
  <c r="K1387" i="6"/>
  <c r="K1664" i="6"/>
  <c r="K1359" i="6"/>
  <c r="K645" i="6"/>
  <c r="K760" i="6"/>
  <c r="K219" i="6"/>
  <c r="K129" i="6"/>
  <c r="K1079" i="6"/>
  <c r="K971" i="6"/>
  <c r="K1424" i="6"/>
  <c r="K1345" i="6"/>
  <c r="K1314" i="6"/>
  <c r="K1673" i="6"/>
  <c r="K864" i="6"/>
  <c r="K1927" i="6"/>
  <c r="K1576" i="6"/>
  <c r="K1638" i="6"/>
  <c r="K78" i="6"/>
  <c r="K324" i="6"/>
  <c r="K1489" i="6"/>
  <c r="K538" i="6"/>
  <c r="K1546" i="6"/>
  <c r="K1843" i="6"/>
  <c r="K1995" i="6"/>
  <c r="K1121" i="6"/>
  <c r="K1967" i="6"/>
  <c r="K1473" i="6"/>
  <c r="K169" i="6"/>
  <c r="K1484" i="6"/>
  <c r="K923" i="6"/>
  <c r="K501" i="6"/>
  <c r="K1187" i="6"/>
  <c r="K1630" i="6"/>
  <c r="K260" i="6"/>
  <c r="K1403" i="6"/>
  <c r="K761" i="6"/>
  <c r="K757" i="6"/>
  <c r="K83" i="6"/>
  <c r="K1857" i="6"/>
  <c r="K594" i="6"/>
  <c r="K776" i="6"/>
  <c r="K309" i="6"/>
  <c r="K1122" i="6"/>
  <c r="K432" i="6"/>
  <c r="K1803" i="6"/>
  <c r="K580" i="6"/>
  <c r="K677" i="6"/>
  <c r="K1258" i="6"/>
  <c r="K1802" i="6"/>
  <c r="K1789" i="6"/>
  <c r="K781" i="6"/>
  <c r="K112" i="6"/>
  <c r="K395" i="6"/>
  <c r="K1547" i="6"/>
  <c r="K747" i="6"/>
  <c r="K866" i="6"/>
  <c r="K1325" i="6"/>
  <c r="K530" i="6"/>
  <c r="K1769" i="6"/>
  <c r="K1356" i="6"/>
  <c r="K993" i="6"/>
  <c r="K686" i="6"/>
  <c r="K382" i="6"/>
  <c r="K755" i="6"/>
  <c r="K1312" i="6"/>
  <c r="K1103" i="6"/>
  <c r="K1130" i="6"/>
  <c r="K196" i="6"/>
  <c r="K1684" i="6"/>
  <c r="K535" i="6"/>
  <c r="K1020" i="6"/>
  <c r="K1830" i="6"/>
  <c r="K1193" i="6"/>
  <c r="K727" i="6"/>
  <c r="K306" i="6"/>
  <c r="K1504" i="6"/>
  <c r="K1230" i="6"/>
  <c r="K984" i="6"/>
  <c r="K1160" i="6"/>
  <c r="K1267" i="6"/>
  <c r="K257" i="6"/>
  <c r="K1443" i="6"/>
  <c r="K825" i="6"/>
  <c r="K1909" i="6"/>
  <c r="K244" i="6"/>
  <c r="K1437" i="6"/>
  <c r="K325" i="6"/>
  <c r="K1940" i="6"/>
  <c r="K1386" i="6"/>
  <c r="K367" i="6"/>
  <c r="K1985" i="6"/>
  <c r="K480" i="6"/>
  <c r="K841" i="6"/>
  <c r="K1460" i="6"/>
  <c r="K1602" i="6"/>
  <c r="K500" i="6"/>
  <c r="K766" i="6"/>
  <c r="K879" i="6"/>
  <c r="K1579" i="6"/>
  <c r="K314" i="6"/>
  <c r="K1131" i="6"/>
  <c r="K1557" i="6"/>
  <c r="K1644" i="6"/>
  <c r="K134" i="6"/>
  <c r="K887" i="6"/>
  <c r="K151" i="6"/>
  <c r="K1788" i="6"/>
  <c r="K75" i="6"/>
  <c r="K470" i="6"/>
  <c r="K245" i="6"/>
  <c r="K1215" i="6"/>
  <c r="K1583" i="6"/>
  <c r="K285" i="6"/>
  <c r="K655" i="6"/>
  <c r="K1679" i="6"/>
  <c r="K451" i="6"/>
  <c r="K1798" i="6"/>
  <c r="K691" i="6"/>
  <c r="K237" i="6"/>
  <c r="K201" i="6"/>
  <c r="K1102" i="6"/>
  <c r="K1932" i="6"/>
  <c r="K703" i="6"/>
  <c r="K1031" i="6"/>
  <c r="K1531" i="6"/>
  <c r="K418" i="6"/>
  <c r="K484" i="6"/>
  <c r="K907" i="6"/>
  <c r="K1088" i="6"/>
  <c r="K88" i="6"/>
  <c r="K361" i="6"/>
  <c r="K1396" i="6"/>
  <c r="K1944" i="6"/>
  <c r="K502" i="6"/>
  <c r="K1899" i="6"/>
  <c r="K763" i="6"/>
  <c r="K284" i="6"/>
  <c r="K1087" i="6"/>
  <c r="K1339" i="6"/>
  <c r="K493" i="6"/>
  <c r="K1353" i="6"/>
  <c r="K603" i="6"/>
  <c r="K286" i="6"/>
  <c r="K1457" i="6"/>
  <c r="K889" i="6"/>
  <c r="K1946" i="6"/>
  <c r="K582" i="6"/>
  <c r="K1233" i="6"/>
  <c r="K1591" i="6"/>
  <c r="K1008" i="6"/>
  <c r="K898" i="6"/>
  <c r="K1791" i="6"/>
  <c r="K446" i="6"/>
  <c r="K974" i="6"/>
  <c r="K440" i="6"/>
  <c r="K767" i="6"/>
  <c r="K706" i="6"/>
  <c r="K1824" i="6"/>
  <c r="K1548" i="6"/>
  <c r="K835" i="6"/>
  <c r="K1041" i="6"/>
  <c r="K84" i="6"/>
  <c r="K1805" i="6"/>
  <c r="K1588" i="6"/>
  <c r="K1653" i="6"/>
  <c r="K1572" i="6"/>
  <c r="K1097" i="6"/>
  <c r="K1242" i="6"/>
  <c r="K504" i="6"/>
  <c r="K962" i="6"/>
  <c r="K481" i="6"/>
  <c r="K1324" i="6"/>
  <c r="K247" i="6"/>
  <c r="K741" i="6"/>
  <c r="K1890" i="6"/>
  <c r="K929" i="6"/>
  <c r="K900" i="6"/>
  <c r="K1773" i="6"/>
  <c r="K1447" i="6"/>
  <c r="K93" i="6"/>
  <c r="K1308" i="6"/>
  <c r="K419" i="6"/>
  <c r="K804" i="6"/>
  <c r="K1228" i="6"/>
  <c r="K111" i="6"/>
  <c r="K466" i="6"/>
  <c r="K659" i="6"/>
  <c r="K1660" i="6"/>
  <c r="K271" i="6"/>
  <c r="K1874" i="6"/>
  <c r="K520" i="6"/>
  <c r="K142" i="6"/>
  <c r="K294" i="6"/>
  <c r="K234" i="6"/>
  <c r="K450" i="6"/>
  <c r="K588" i="6"/>
  <c r="K250" i="6"/>
  <c r="K1268" i="6"/>
  <c r="K1257" i="6"/>
  <c r="K1315" i="6"/>
  <c r="K303" i="6"/>
  <c r="K236" i="6"/>
  <c r="K1786" i="6"/>
  <c r="K35" i="6"/>
  <c r="K242" i="6"/>
  <c r="K1758" i="6"/>
  <c r="K678" i="6"/>
  <c r="K1516" i="6"/>
  <c r="K513" i="6"/>
  <c r="K692" i="6"/>
  <c r="K205" i="6"/>
  <c r="K1997" i="6"/>
  <c r="K449" i="6"/>
  <c r="K1285" i="6"/>
  <c r="K1718" i="6"/>
  <c r="K1115" i="6"/>
  <c r="K960" i="6"/>
  <c r="K1740" i="6"/>
  <c r="K51" i="6"/>
  <c r="K371" i="6"/>
  <c r="K1732" i="6"/>
  <c r="K1220" i="6"/>
  <c r="K739" i="6"/>
  <c r="K1861" i="6"/>
  <c r="K1197" i="6"/>
  <c r="K385" i="6"/>
  <c r="K197" i="6"/>
  <c r="K1355" i="6"/>
  <c r="K302" i="6"/>
  <c r="K23" i="6"/>
  <c r="K1926" i="6"/>
  <c r="K1053" i="6"/>
  <c r="K1632" i="6"/>
  <c r="K934" i="6"/>
  <c r="K649" i="6"/>
  <c r="K192" i="6"/>
  <c r="K1469" i="6"/>
  <c r="K1505" i="6"/>
  <c r="K1839" i="6"/>
  <c r="K1441" i="6"/>
  <c r="K1587" i="6"/>
  <c r="K1526" i="6"/>
  <c r="K296" i="6"/>
  <c r="K2002" i="6"/>
  <c r="K232" i="6"/>
  <c r="K445" i="6"/>
  <c r="K53" i="6"/>
  <c r="K421" i="6"/>
  <c r="K901" i="6"/>
  <c r="K1430" i="6"/>
  <c r="K1828" i="6"/>
  <c r="K1889" i="6"/>
  <c r="K319" i="6"/>
  <c r="K954" i="6"/>
  <c r="K246" i="6"/>
  <c r="K125" i="6"/>
  <c r="K131" i="6"/>
  <c r="K253" i="6"/>
  <c r="K1425" i="6"/>
  <c r="K265" i="6"/>
  <c r="K1563" i="6"/>
  <c r="K1379" i="6"/>
  <c r="K278" i="6"/>
  <c r="K558" i="6"/>
  <c r="K1438" i="6"/>
  <c r="K109" i="6"/>
  <c r="K906" i="6"/>
  <c r="K240" i="6"/>
  <c r="K252" i="6"/>
  <c r="K1071" i="6"/>
  <c r="K749" i="6"/>
  <c r="K266" i="6"/>
  <c r="K327" i="6"/>
  <c r="K1771" i="6"/>
  <c r="K1736" i="6"/>
  <c r="K811" i="6"/>
  <c r="K899" i="6"/>
  <c r="K723" i="6"/>
  <c r="K1845" i="6"/>
  <c r="K1373" i="6"/>
  <c r="K248" i="6"/>
  <c r="K928" i="6"/>
  <c r="K1747" i="6"/>
  <c r="K342" i="6"/>
  <c r="K1799" i="6"/>
  <c r="K618" i="6"/>
  <c r="K629" i="6"/>
  <c r="K462" i="6"/>
  <c r="K1209" i="6"/>
  <c r="K1528" i="6"/>
  <c r="K473" i="6"/>
  <c r="K1349" i="6"/>
  <c r="K1593" i="6"/>
  <c r="K1033" i="6"/>
  <c r="K1814" i="6"/>
  <c r="K351" i="6"/>
  <c r="K7" i="6"/>
  <c r="K364" i="6"/>
  <c r="K49" i="6"/>
  <c r="K383" i="6"/>
  <c r="K583" i="6"/>
  <c r="K499" i="6"/>
  <c r="K810" i="6"/>
  <c r="K1120" i="6"/>
  <c r="K704" i="6"/>
  <c r="K1183" i="6"/>
  <c r="K448" i="6"/>
  <c r="K405" i="6"/>
  <c r="K403" i="6"/>
  <c r="K145" i="6"/>
  <c r="K1545" i="6"/>
  <c r="K2007" i="6"/>
  <c r="K104" i="6"/>
  <c r="K1978" i="6"/>
  <c r="K1346" i="6"/>
  <c r="K1509" i="6"/>
  <c r="K1514" i="6"/>
  <c r="K936" i="6"/>
  <c r="K673" i="6"/>
  <c r="K1208" i="6"/>
  <c r="K1624" i="6"/>
  <c r="K1984" i="6"/>
  <c r="K39" i="6"/>
  <c r="K330" i="6"/>
  <c r="K331" i="6"/>
  <c r="K1540" i="6"/>
  <c r="K640" i="6"/>
  <c r="K674" i="6"/>
  <c r="K1032" i="6"/>
  <c r="K930" i="6"/>
  <c r="K1298" i="6"/>
  <c r="K482" i="6"/>
  <c r="K800" i="6"/>
  <c r="K820" i="6"/>
  <c r="K28" i="6"/>
  <c r="K1829" i="6"/>
  <c r="K153" i="6"/>
  <c r="K455" i="6"/>
  <c r="K536" i="6"/>
  <c r="K1723" i="6"/>
  <c r="K1456" i="6"/>
  <c r="K9" i="6"/>
  <c r="K1084" i="6"/>
  <c r="K1392" i="6"/>
  <c r="K1752" i="6"/>
  <c r="K712" i="6"/>
  <c r="K948" i="6"/>
  <c r="K273" i="6"/>
  <c r="K1617" i="6"/>
  <c r="K1496" i="6"/>
  <c r="K1523" i="6"/>
  <c r="K1846" i="6"/>
  <c r="K1328" i="6"/>
  <c r="K1322" i="6"/>
  <c r="K768" i="6"/>
  <c r="K396" i="6"/>
  <c r="K1502" i="6"/>
  <c r="K258" i="6"/>
  <c r="K452" i="6"/>
  <c r="K586" i="6"/>
  <c r="K1446" i="6"/>
  <c r="K57" i="6"/>
  <c r="K1820" i="6"/>
  <c r="K1975" i="6"/>
  <c r="K1136" i="6"/>
  <c r="K1394" i="6"/>
  <c r="K1686" i="6"/>
  <c r="K1110" i="6"/>
  <c r="K218" i="6"/>
  <c r="K543" i="6"/>
  <c r="K1224" i="6"/>
  <c r="K596" i="6"/>
  <c r="K856" i="6"/>
  <c r="K605" i="6"/>
  <c r="K1029" i="6"/>
  <c r="K249" i="6"/>
  <c r="K777" i="6"/>
  <c r="K339" i="6"/>
  <c r="K994" i="6"/>
  <c r="K515" i="6"/>
  <c r="K174" i="6"/>
  <c r="K845" i="6"/>
  <c r="K1678" i="6"/>
  <c r="K630" i="6"/>
  <c r="K628" i="6"/>
  <c r="K1580" i="6"/>
  <c r="K1412" i="6"/>
  <c r="K133" i="6"/>
  <c r="K1389" i="6"/>
  <c r="K85" i="6"/>
  <c r="K943" i="6"/>
  <c r="K281" i="6"/>
  <c r="K1177" i="6"/>
  <c r="K202" i="6"/>
  <c r="K1807" i="6"/>
  <c r="K778" i="6"/>
  <c r="K511" i="6"/>
  <c r="K1842" i="6"/>
  <c r="K574" i="6"/>
  <c r="K1263" i="6"/>
  <c r="K376" i="6"/>
  <c r="K1213" i="6"/>
  <c r="K1149" i="6"/>
  <c r="K1555" i="6"/>
  <c r="K1813" i="6"/>
  <c r="K877" i="6"/>
  <c r="K789" i="6"/>
  <c r="K1495" i="6"/>
  <c r="K802" i="6"/>
  <c r="K908" i="6"/>
  <c r="K1856" i="6"/>
  <c r="K523" i="6"/>
  <c r="K1695" i="6"/>
  <c r="K1854" i="6"/>
  <c r="K770" i="6"/>
  <c r="K1293" i="6"/>
  <c r="K1863" i="6"/>
  <c r="K24" i="6"/>
  <c r="K1969" i="6"/>
  <c r="K43" i="6"/>
  <c r="K120" i="6"/>
  <c r="K1659" i="6"/>
  <c r="K155" i="6"/>
  <c r="K369" i="6"/>
  <c r="K852" i="6"/>
  <c r="K211" i="6"/>
  <c r="K684" i="6"/>
  <c r="K935" i="6"/>
  <c r="K1556" i="6"/>
  <c r="K1475" i="6"/>
  <c r="K1960" i="6"/>
  <c r="K579" i="6"/>
  <c r="K213" i="6"/>
  <c r="K1836" i="6"/>
  <c r="K1223" i="6"/>
  <c r="K444" i="6"/>
  <c r="K1466" i="6"/>
  <c r="K1573" i="6"/>
  <c r="K1881" i="6"/>
  <c r="K1965" i="6"/>
  <c r="K1045" i="6"/>
  <c r="K64" i="6"/>
  <c r="K1185" i="6"/>
  <c r="K217" i="6"/>
  <c r="K391" i="6"/>
  <c r="K1173" i="6"/>
  <c r="K1905" i="6"/>
  <c r="K102" i="6"/>
  <c r="K922" i="6"/>
  <c r="K2008" i="6"/>
  <c r="K1320" i="6"/>
  <c r="K1294" i="6"/>
  <c r="K1317" i="6"/>
  <c r="K113" i="6"/>
  <c r="K1302" i="6"/>
  <c r="K1962" i="6"/>
  <c r="K1831" i="6"/>
  <c r="K1063" i="6"/>
  <c r="K1567" i="6"/>
  <c r="K1970" i="6"/>
  <c r="K76" i="6"/>
  <c r="K1146" i="6"/>
  <c r="K208" i="6"/>
  <c r="K1541" i="6"/>
  <c r="K66" i="6"/>
  <c r="K1100" i="6"/>
  <c r="K672" i="6"/>
  <c r="K203" i="6"/>
  <c r="K1933" i="6"/>
  <c r="K1002" i="6"/>
  <c r="K1568" i="6"/>
  <c r="K1503" i="6"/>
  <c r="K1640" i="6"/>
  <c r="K527" i="6"/>
  <c r="K1098" i="6"/>
  <c r="K1231" i="6"/>
  <c r="K970" i="6"/>
  <c r="K1247" i="6"/>
  <c r="K119" i="6"/>
  <c r="K817" i="6"/>
  <c r="K1862" i="6"/>
  <c r="K275" i="6"/>
  <c r="K187" i="6"/>
  <c r="K1494" i="6"/>
  <c r="K660" i="6"/>
  <c r="K107" i="6"/>
  <c r="K1755" i="6"/>
  <c r="K892" i="6"/>
  <c r="K21" i="6"/>
  <c r="K1853" i="6"/>
  <c r="K529" i="6"/>
  <c r="K340" i="6"/>
  <c r="K1170" i="6"/>
  <c r="K1256" i="6"/>
  <c r="K291" i="6"/>
  <c r="K1865" i="6"/>
  <c r="K1527" i="6"/>
  <c r="K149" i="6"/>
  <c r="K982" i="6"/>
  <c r="K8" i="6"/>
  <c r="K812" i="6"/>
  <c r="K1511" i="6"/>
  <c r="K967" i="6"/>
  <c r="K1422" i="6"/>
  <c r="K912" i="6"/>
  <c r="K1049" i="6"/>
  <c r="K528" i="6"/>
  <c r="K497" i="6"/>
  <c r="K1756" i="6"/>
  <c r="K1658" i="6"/>
  <c r="K577" i="6"/>
  <c r="K394" i="6"/>
  <c r="K1340" i="6"/>
  <c r="K138" i="6"/>
  <c r="K1054" i="6"/>
  <c r="K1159" i="6"/>
  <c r="K1471" i="6"/>
  <c r="K1069" i="6"/>
  <c r="K475" i="6"/>
  <c r="K1751" i="6"/>
  <c r="K557" i="6"/>
  <c r="K61" i="6"/>
  <c r="K1468" i="6"/>
  <c r="K254" i="6"/>
  <c r="K965" i="6"/>
  <c r="K293" i="6"/>
  <c r="K341" i="6"/>
  <c r="K420" i="6"/>
  <c r="K406" i="6"/>
  <c r="K435" i="6"/>
  <c r="K871" i="6"/>
  <c r="K1860" i="6"/>
  <c r="K798" i="6"/>
  <c r="K1476" i="6"/>
  <c r="K562" i="6"/>
  <c r="K729" i="6"/>
  <c r="K1415" i="6"/>
  <c r="K1393" i="6"/>
  <c r="K795" i="6"/>
  <c r="K269" i="6"/>
  <c r="K1367" i="6"/>
  <c r="K1912" i="6"/>
  <c r="K1623" i="6"/>
  <c r="K566" i="6"/>
  <c r="K1074" i="6"/>
  <c r="K1370" i="6"/>
  <c r="K650" i="6"/>
  <c r="K1435" i="6"/>
  <c r="K1015" i="6"/>
  <c r="K1652" i="6"/>
  <c r="K1564" i="6"/>
  <c r="K653" i="6"/>
  <c r="K1942" i="6"/>
  <c r="K840" i="6"/>
  <c r="K843" i="6"/>
  <c r="K1595" i="6"/>
  <c r="K1605" i="6"/>
  <c r="K1712" i="6"/>
  <c r="K1951" i="6"/>
  <c r="K378" i="6"/>
  <c r="K1741" i="6"/>
  <c r="K978" i="6"/>
  <c r="K147" i="6"/>
  <c r="K1953" i="6"/>
  <c r="K1703" i="6"/>
  <c r="K41" i="6"/>
  <c r="K1128" i="6"/>
  <c r="K1676" i="6"/>
  <c r="K758" i="6"/>
  <c r="K1250" i="6"/>
  <c r="K1787" i="6"/>
  <c r="K975" i="6"/>
  <c r="K1331" i="6"/>
  <c r="K14" i="6"/>
  <c r="K1057" i="6"/>
  <c r="K702" i="6"/>
  <c r="K429" i="6"/>
  <c r="K750" i="6"/>
  <c r="K1670" i="6"/>
  <c r="K2001" i="6"/>
  <c r="K270" i="6"/>
  <c r="K1028" i="6"/>
  <c r="K517" i="6"/>
  <c r="K1081" i="6"/>
  <c r="K1931" i="6"/>
  <c r="K1697" i="6"/>
  <c r="K1162" i="6"/>
  <c r="K717" i="6"/>
  <c r="K1109" i="6"/>
  <c r="K1988" i="6"/>
  <c r="K644" i="6"/>
  <c r="K813" i="6"/>
  <c r="K1450" i="6"/>
  <c r="K815" i="6"/>
  <c r="K86" i="6"/>
  <c r="K981" i="6"/>
  <c r="K1855" i="6"/>
  <c r="K350" i="6"/>
  <c r="K1239" i="6"/>
  <c r="K833" i="6"/>
  <c r="K184" i="6"/>
  <c r="K283" i="6"/>
  <c r="K1195" i="6"/>
  <c r="K1529" i="6"/>
  <c r="K45" i="6"/>
  <c r="K904" i="6"/>
  <c r="K512" i="6"/>
  <c r="K476" i="6"/>
  <c r="K1549" i="6"/>
  <c r="K606" i="6"/>
  <c r="K1920" i="6"/>
  <c r="K229" i="6"/>
  <c r="K1850" i="6"/>
  <c r="K1226" i="6"/>
  <c r="K1384" i="6"/>
  <c r="K19" i="6"/>
  <c r="K989" i="6"/>
  <c r="K751" i="6"/>
  <c r="K1700" i="6"/>
  <c r="K347" i="6"/>
  <c r="K1254" i="6"/>
  <c r="K846" i="6"/>
  <c r="K903" i="6"/>
  <c r="K1478" i="6"/>
  <c r="K216" i="6"/>
  <c r="K477" i="6"/>
  <c r="K1137" i="6"/>
  <c r="K146" i="6"/>
  <c r="K152" i="6"/>
  <c r="K267" i="6"/>
  <c r="K924" i="6"/>
  <c r="K1925" i="6"/>
  <c r="K1804" i="6"/>
  <c r="K1986" i="6"/>
  <c r="K72" i="6"/>
  <c r="K1229" i="6"/>
  <c r="K1993" i="6"/>
  <c r="K89" i="6"/>
  <c r="K1571" i="6"/>
  <c r="K1368" i="6"/>
  <c r="K1717" i="6"/>
  <c r="K1990" i="6"/>
  <c r="K1048" i="6"/>
  <c r="K370" i="6"/>
  <c r="K786" i="6"/>
  <c r="K1037" i="6"/>
  <c r="K1066" i="6"/>
  <c r="K1858" i="6"/>
  <c r="K1390" i="6"/>
  <c r="K556" i="6"/>
  <c r="K1867" i="6"/>
  <c r="K48" i="6"/>
  <c r="K1133" i="6"/>
  <c r="K1507" i="6"/>
  <c r="K1897" i="6"/>
  <c r="K1522" i="6"/>
  <c r="K177" i="6"/>
  <c r="K1065" i="6"/>
  <c r="K1868" i="6"/>
  <c r="K1152" i="6"/>
  <c r="K55" i="6"/>
  <c r="K1746" i="6"/>
  <c r="K625" i="6"/>
  <c r="K1637" i="6"/>
  <c r="K1167" i="6"/>
  <c r="K140" i="6"/>
  <c r="K1898" i="6"/>
  <c r="K1627" i="6"/>
  <c r="K782" i="6"/>
  <c r="K939" i="6"/>
  <c r="K287" i="6"/>
  <c r="K1631" i="6"/>
  <c r="K1243" i="6"/>
  <c r="K63" i="6"/>
  <c r="K318" i="6"/>
  <c r="K783" i="6"/>
  <c r="K167" i="6"/>
  <c r="K1959" i="6"/>
  <c r="K392" i="6"/>
  <c r="K525" i="6"/>
  <c r="K599" i="6"/>
  <c r="K1646" i="6"/>
  <c r="K1600" i="6"/>
  <c r="K77" i="6"/>
  <c r="K1235" i="6"/>
  <c r="K1823" i="6"/>
  <c r="K1174" i="6"/>
  <c r="K1510" i="6"/>
  <c r="K862" i="6"/>
  <c r="K1903" i="6"/>
  <c r="K334" i="6"/>
  <c r="K621" i="6"/>
  <c r="K1192" i="6"/>
  <c r="K1731" i="6"/>
  <c r="K1781" i="6"/>
  <c r="K22" i="6"/>
  <c r="K918" i="6"/>
  <c r="K668" i="6"/>
  <c r="K638" i="6"/>
  <c r="K917" i="6"/>
  <c r="K1812" i="6"/>
  <c r="K1142" i="6"/>
  <c r="K292" i="6"/>
  <c r="K725" i="6"/>
  <c r="K238" i="6"/>
  <c r="K623" i="6"/>
  <c r="K1176" i="6"/>
  <c r="K1338" i="6"/>
  <c r="K1350" i="6"/>
  <c r="K1581" i="6"/>
  <c r="K910" i="6"/>
  <c r="K489" i="6"/>
  <c r="K873" i="6"/>
  <c r="K1661" i="6"/>
  <c r="K1188" i="6"/>
  <c r="K1688" i="6"/>
  <c r="K816" i="6"/>
  <c r="K388" i="6"/>
  <c r="K1271" i="6"/>
  <c r="K882" i="6"/>
  <c r="K447" i="6"/>
  <c r="K38" i="6"/>
  <c r="K29" i="6"/>
  <c r="K387" i="6"/>
  <c r="K740" i="6"/>
  <c r="K121" i="6"/>
  <c r="K940" i="6"/>
  <c r="K317" i="6"/>
  <c r="K353" i="6"/>
  <c r="K1980" i="6"/>
  <c r="K951" i="6"/>
  <c r="K1269" i="6"/>
  <c r="K18" i="6"/>
  <c r="K797" i="6"/>
  <c r="K1391" i="6"/>
  <c r="K1099" i="6"/>
  <c r="K1289" i="6"/>
  <c r="K148" i="6"/>
  <c r="K1266" i="6"/>
  <c r="K1498" i="6"/>
  <c r="K827" i="6"/>
  <c r="K1761" i="6"/>
  <c r="K424" i="6"/>
  <c r="K50" i="6"/>
  <c r="K1255" i="6"/>
  <c r="K709" i="6"/>
  <c r="K188" i="6"/>
  <c r="K135" i="6"/>
  <c r="K1649" i="6"/>
  <c r="K1061" i="6"/>
  <c r="K1381" i="6"/>
  <c r="K1291" i="6"/>
  <c r="K454" i="6"/>
  <c r="K485" i="6"/>
  <c r="K1584" i="6"/>
  <c r="K4" i="6"/>
  <c r="K1005" i="6"/>
  <c r="K1044" i="6"/>
  <c r="K70" i="6"/>
  <c r="K1819" i="6"/>
  <c r="K793" i="6"/>
  <c r="K916" i="6"/>
  <c r="K100" i="6"/>
  <c r="K1348" i="6"/>
  <c r="K1665" i="6"/>
  <c r="K2000" i="6"/>
  <c r="K1735" i="6"/>
  <c r="K96" i="6"/>
  <c r="K1141" i="6"/>
  <c r="K1792" i="6"/>
  <c r="K1426" i="6"/>
  <c r="K1639" i="6"/>
  <c r="K539" i="6"/>
  <c r="K1961" i="6"/>
  <c r="K139" i="6"/>
  <c r="K1083" i="6"/>
  <c r="K1775" i="6"/>
  <c r="K357" i="6"/>
  <c r="K1416" i="6"/>
  <c r="K1737" i="6"/>
  <c r="K670" i="6"/>
  <c r="K1397" i="6"/>
  <c r="K1894" i="6"/>
  <c r="K1711" i="6"/>
  <c r="K1744" i="6"/>
  <c r="K1073" i="6"/>
  <c r="K563" i="6"/>
  <c r="K437" i="6"/>
  <c r="K872" i="6"/>
  <c r="K1194" i="6"/>
  <c r="K1542" i="6"/>
  <c r="K722" i="6"/>
  <c r="K1363" i="6"/>
  <c r="K1148" i="6"/>
  <c r="K897" i="6"/>
  <c r="K1024" i="6"/>
  <c r="K176" i="6"/>
  <c r="K189" i="6"/>
  <c r="K822" i="6"/>
  <c r="K474" i="6"/>
  <c r="K1916" i="6"/>
  <c r="K136" i="6"/>
  <c r="K1436" i="6"/>
  <c r="K1797" i="6"/>
  <c r="K1487" i="6"/>
  <c r="K1534" i="6"/>
  <c r="K636" i="6"/>
  <c r="K1938" i="6"/>
  <c r="K1232" i="6"/>
  <c r="K509" i="6"/>
  <c r="K990" i="6"/>
  <c r="K52" i="6"/>
  <c r="K1947" i="6"/>
  <c r="K1280" i="6"/>
  <c r="K163" i="6"/>
  <c r="K160" i="6"/>
  <c r="K106" i="6"/>
  <c r="K1318" i="6"/>
  <c r="K1313" i="6"/>
  <c r="K137" i="6"/>
  <c r="K210" i="6"/>
  <c r="K1482" i="6"/>
  <c r="K1184" i="6"/>
  <c r="K182" i="6"/>
  <c r="K669" i="6"/>
  <c r="K27" i="6"/>
  <c r="K680" i="6"/>
  <c r="K1539" i="6"/>
  <c r="K1070" i="6"/>
  <c r="K1282" i="6"/>
  <c r="K164" i="6"/>
  <c r="K631" i="6"/>
  <c r="K402" i="6"/>
  <c r="K1352" i="6"/>
  <c r="K652" i="6"/>
  <c r="K1296" i="6"/>
  <c r="K1026" i="6"/>
  <c r="K578" i="6"/>
  <c r="K771" i="6"/>
  <c r="K821" i="6"/>
  <c r="K1518" i="6"/>
  <c r="K1896" i="6"/>
  <c r="K698" i="6"/>
  <c r="K1956" i="6"/>
  <c r="K1127" i="6"/>
  <c r="K1082" i="6"/>
  <c r="K1319" i="6"/>
  <c r="K279" i="6"/>
  <c r="K337" i="6"/>
  <c r="K1434" i="6"/>
  <c r="K1851" i="6"/>
  <c r="K696" i="6"/>
  <c r="K186" i="6"/>
  <c r="K597" i="6"/>
  <c r="K1806" i="6"/>
  <c r="K1604" i="6"/>
  <c r="K1544" i="6"/>
  <c r="K5" i="6"/>
  <c r="K844" i="6"/>
  <c r="K99" i="6"/>
  <c r="K1937" i="6"/>
  <c r="K1042" i="6"/>
  <c r="K937" i="6"/>
  <c r="K1413" i="6"/>
  <c r="K1826" i="6"/>
  <c r="K1875" i="6"/>
  <c r="K31" i="6"/>
  <c r="K195" i="6"/>
  <c r="K1221" i="6"/>
  <c r="K1687" i="6"/>
  <c r="K676" i="6"/>
  <c r="K274" i="6"/>
  <c r="K1869" i="6"/>
  <c r="K1245" i="6"/>
  <c r="K1685" i="6"/>
  <c r="K199" i="6"/>
  <c r="K794" i="6"/>
  <c r="K1190" i="6"/>
  <c r="K82" i="6"/>
  <c r="K1180" i="6"/>
  <c r="K602" i="6"/>
  <c r="K1707" i="6"/>
  <c r="K1248" i="6"/>
  <c r="K1201" i="6"/>
  <c r="K1016" i="6"/>
  <c r="K1039" i="6"/>
  <c r="K1157" i="6"/>
  <c r="K230" i="6"/>
  <c r="K1092" i="6"/>
  <c r="K1625" i="6"/>
  <c r="K663" i="6"/>
  <c r="K1536" i="6"/>
  <c r="K172" i="6"/>
  <c r="K1641" i="6"/>
  <c r="K288" i="6"/>
  <c r="K1521" i="6"/>
  <c r="K37" i="6"/>
  <c r="K1011" i="6"/>
  <c r="K1046" i="6"/>
  <c r="K308" i="6"/>
  <c r="K1917" i="6"/>
  <c r="K1455" i="6"/>
  <c r="K1499" i="6"/>
  <c r="K1900" i="6"/>
  <c r="K1013" i="6"/>
  <c r="K1840" i="6"/>
  <c r="K1086" i="6"/>
  <c r="K81" i="6"/>
  <c r="K1982" i="6"/>
  <c r="K1117" i="6"/>
  <c r="K1372" i="6"/>
  <c r="K472" i="6"/>
  <c r="K1364" i="6"/>
  <c r="K1378" i="6"/>
  <c r="K553" i="6"/>
  <c r="K336" i="6"/>
  <c r="K656" i="6"/>
  <c r="K1316" i="6"/>
  <c r="K647" i="6"/>
  <c r="K16" i="6"/>
  <c r="K280" i="6"/>
  <c r="K521" i="6"/>
  <c r="K225" i="6"/>
  <c r="K959" i="6"/>
  <c r="K1474" i="6"/>
  <c r="K550" i="6"/>
  <c r="K1047" i="6"/>
  <c r="K94" i="6"/>
  <c r="K108" i="6"/>
  <c r="K591" i="6"/>
  <c r="K1891" i="6"/>
  <c r="K1704" i="6"/>
  <c r="K1366" i="6"/>
  <c r="K243" i="6"/>
  <c r="K1018" i="6"/>
  <c r="K1488" i="6"/>
  <c r="K699" i="6"/>
  <c r="K1895" i="6"/>
  <c r="K1125" i="6"/>
  <c r="K295" i="6"/>
  <c r="K1480" i="6"/>
  <c r="K1019" i="6"/>
  <c r="K159" i="6"/>
  <c r="K1888" i="6"/>
  <c r="K1817" i="6"/>
  <c r="K1326" i="6"/>
  <c r="K1207" i="6"/>
  <c r="K1713" i="6"/>
  <c r="K349" i="6"/>
  <c r="K1708" i="6"/>
  <c r="K614" i="6"/>
  <c r="K1689" i="6"/>
  <c r="K999" i="6"/>
  <c r="K1520" i="6"/>
  <c r="K944" i="6"/>
  <c r="K1524" i="6"/>
  <c r="K1570" i="6"/>
  <c r="K648" i="6"/>
  <c r="K386" i="6"/>
  <c r="K683" i="6"/>
  <c r="K1919" i="6"/>
  <c r="K311" i="6"/>
  <c r="K1532" i="6"/>
  <c r="K996" i="6"/>
  <c r="K1241" i="6"/>
  <c r="K1156" i="6"/>
  <c r="K1454" i="6"/>
  <c r="K130" i="6"/>
  <c r="K490" i="6"/>
  <c r="K1244" i="6"/>
  <c r="K1719" i="6"/>
  <c r="K1277" i="6"/>
  <c r="K664" i="6"/>
  <c r="K74" i="6"/>
  <c r="K642" i="6"/>
  <c r="K496" i="6"/>
  <c r="K1104" i="6"/>
  <c r="K744" i="6"/>
  <c r="K1738" i="6"/>
  <c r="K116" i="6"/>
  <c r="K1834" i="6"/>
  <c r="K555" i="6"/>
  <c r="K141" i="6"/>
  <c r="K1449" i="6"/>
  <c r="K518" i="6"/>
  <c r="K772" i="6"/>
  <c r="K228" i="6"/>
  <c r="K927" i="6"/>
  <c r="K1094" i="6"/>
  <c r="K949" i="6"/>
  <c r="K1186" i="6"/>
  <c r="K609" i="6"/>
  <c r="K658" i="6"/>
  <c r="K1671" i="6"/>
  <c r="K426" i="6"/>
  <c r="K980" i="6"/>
  <c r="K1550" i="6"/>
  <c r="K1827" i="6"/>
  <c r="K1234" i="6"/>
  <c r="K1189" i="6"/>
  <c r="K1996" i="6"/>
  <c r="K1608" i="6"/>
  <c r="K15" i="6"/>
  <c r="K1262" i="6"/>
  <c r="K1525" i="6"/>
  <c r="K1809" i="6"/>
  <c r="K1739" i="6"/>
  <c r="K170" i="6"/>
  <c r="K505" i="6"/>
  <c r="K332" i="6"/>
  <c r="K1150" i="6"/>
  <c r="K1693" i="6"/>
  <c r="K1402" i="6"/>
  <c r="K973" i="6"/>
  <c r="K617" i="6"/>
  <c r="K1154" i="6"/>
  <c r="K411" i="6"/>
  <c r="K1433" i="6"/>
  <c r="K1030" i="6"/>
  <c r="K542" i="6"/>
  <c r="K1219" i="6"/>
  <c r="K765" i="6"/>
  <c r="K1779" i="6"/>
  <c r="K1472" i="6"/>
  <c r="K1778" i="6"/>
  <c r="K1694" i="6"/>
  <c r="K157" i="6"/>
  <c r="K442" i="6"/>
  <c r="K824" i="6"/>
  <c r="K1419" i="6"/>
  <c r="K1871" i="6"/>
  <c r="K1662" i="6"/>
  <c r="K1124" i="6"/>
  <c r="K746" i="6"/>
  <c r="K1143" i="6"/>
  <c r="K1815" i="6"/>
  <c r="K222" i="6"/>
  <c r="K1035" i="6"/>
  <c r="K1077" i="6"/>
  <c r="K1832" i="6"/>
  <c r="K587" i="6"/>
  <c r="K964" i="6"/>
  <c r="K156" i="6"/>
  <c r="K277" i="6"/>
  <c r="K1866" i="6"/>
  <c r="K1453" i="6"/>
  <c r="K1036" i="6"/>
  <c r="K1973" i="6"/>
  <c r="K1418" i="6"/>
  <c r="K958" i="6"/>
  <c r="K842" i="6"/>
  <c r="K604" i="6"/>
  <c r="K1589" i="6"/>
  <c r="K1629" i="6"/>
  <c r="K300" i="6"/>
  <c r="K834" i="6"/>
  <c r="K711" i="6"/>
  <c r="K547" i="6"/>
  <c r="K478" i="6"/>
  <c r="K1056" i="6"/>
  <c r="K401" i="6"/>
  <c r="K868" i="6"/>
  <c r="K1264" i="6"/>
  <c r="K329" i="6"/>
  <c r="K1179" i="6"/>
  <c r="K720" i="6"/>
  <c r="K365" i="6"/>
  <c r="K194" i="6"/>
  <c r="K1530" i="6"/>
  <c r="K1963" i="6"/>
  <c r="K1601" i="6"/>
  <c r="K443" i="6"/>
  <c r="K1561" i="6"/>
  <c r="K1558" i="6"/>
  <c r="K1668" i="6"/>
  <c r="K1642" i="6"/>
  <c r="K1922" i="6"/>
  <c r="K507" i="6"/>
  <c r="K1992" i="6"/>
  <c r="K422" i="6"/>
  <c r="K867" i="6"/>
  <c r="K1461" i="6"/>
  <c r="K1401" i="6"/>
  <c r="K779" i="6"/>
  <c r="K346" i="6"/>
  <c r="K272" i="6"/>
  <c r="K1726" i="6"/>
  <c r="K1273" i="6"/>
  <c r="K549" i="6"/>
  <c r="K849" i="6"/>
  <c r="K1613" i="6"/>
  <c r="K1139" i="6"/>
  <c r="K114" i="6"/>
  <c r="K874" i="6"/>
  <c r="K1590" i="6"/>
  <c r="K1287" i="6"/>
  <c r="K1655" i="6"/>
  <c r="K1669" i="6"/>
  <c r="K198" i="6"/>
  <c r="K646" i="6"/>
  <c r="K1724" i="6"/>
  <c r="K905" i="6"/>
  <c r="K1818" i="6"/>
  <c r="K911" i="6"/>
  <c r="K1901" i="6"/>
  <c r="K1114" i="6"/>
  <c r="K307" i="6"/>
  <c r="K1619" i="6"/>
  <c r="K1611" i="6"/>
  <c r="K886" i="6"/>
  <c r="K1118" i="6"/>
  <c r="K368" i="6"/>
  <c r="K212" i="6"/>
  <c r="K1360" i="6"/>
  <c r="K363" i="6"/>
  <c r="K190" i="6"/>
  <c r="K20" i="6"/>
  <c r="K541" i="6"/>
  <c r="K1864" i="6"/>
  <c r="K1301" i="6"/>
  <c r="K1200" i="6"/>
  <c r="K117" i="6"/>
  <c r="K67" i="6"/>
  <c r="K179" i="6"/>
  <c r="K1681" i="6"/>
  <c r="K1059" i="6"/>
  <c r="K878" i="6"/>
  <c r="K1765" i="6"/>
  <c r="K105" i="6"/>
  <c r="K460" i="6"/>
  <c r="K639" i="6"/>
  <c r="K264" i="6"/>
  <c r="K809" i="6"/>
  <c r="K632" i="6"/>
  <c r="K1908" i="6"/>
  <c r="K1105" i="6"/>
  <c r="K1161" i="6"/>
  <c r="K552" i="6"/>
  <c r="K1513" i="6"/>
  <c r="K321" i="6"/>
  <c r="K688" i="6"/>
  <c r="K718" i="6"/>
  <c r="K956" i="6"/>
  <c r="K818" i="6"/>
  <c r="K1091" i="6"/>
  <c r="K759" i="6"/>
  <c r="K1976" i="6"/>
  <c r="K1921" i="6"/>
  <c r="K1383" i="6"/>
  <c r="K1793" i="6"/>
  <c r="K1768" i="6"/>
  <c r="K1535" i="6"/>
  <c r="K754" i="6"/>
  <c r="K62" i="6"/>
  <c r="K1762" i="6"/>
  <c r="K175" i="6"/>
  <c r="K425" i="6"/>
  <c r="K941" i="6"/>
  <c r="K1362" i="6"/>
  <c r="K1615" i="6"/>
  <c r="K1577" i="6"/>
  <c r="K1512" i="6"/>
  <c r="K1651" i="6"/>
  <c r="K2004" i="6"/>
  <c r="K1075" i="6"/>
  <c r="K893" i="6"/>
  <c r="K299" i="6"/>
  <c r="K1304" i="6"/>
  <c r="K979" i="6"/>
  <c r="K427" i="6"/>
  <c r="K909" i="6"/>
  <c r="K1998" i="6"/>
  <c r="K997" i="6"/>
  <c r="K1034" i="6"/>
  <c r="K1597" i="6"/>
  <c r="K256" i="6"/>
  <c r="K1677" i="6"/>
  <c r="K714" i="6"/>
  <c r="K572" i="6"/>
  <c r="K1417" i="6"/>
  <c r="K1750" i="6"/>
  <c r="K831" i="6"/>
  <c r="K407" i="6"/>
  <c r="K532" i="6"/>
  <c r="K592" i="6"/>
  <c r="K850" i="6"/>
  <c r="K1872" i="6"/>
  <c r="K826" i="6"/>
  <c r="K1844" i="6"/>
  <c r="K764" i="6"/>
  <c r="K456" i="6"/>
  <c r="K183" i="6"/>
  <c r="K1948" i="6"/>
  <c r="K1429" i="6"/>
  <c r="K1586" i="6"/>
  <c r="K1883" i="6"/>
  <c r="K305" i="6"/>
  <c r="K876" i="6"/>
  <c r="K687" i="6"/>
  <c r="K736" i="6"/>
  <c r="K1166" i="6"/>
  <c r="K1021" i="6"/>
  <c r="K1977" i="6"/>
  <c r="K616" i="6"/>
  <c r="K1989" i="6"/>
  <c r="K988" i="6"/>
  <c r="K1003" i="6"/>
  <c r="K1887" i="6"/>
  <c r="K847" i="6"/>
  <c r="K423" i="6"/>
  <c r="K479" i="6"/>
  <c r="K259" i="6"/>
  <c r="K707" i="6"/>
  <c r="K1598" i="6"/>
  <c r="K315" i="6"/>
  <c r="K925" i="6"/>
  <c r="K17" i="6"/>
  <c r="K585" i="6"/>
  <c r="K726" i="6"/>
  <c r="K665" i="6"/>
  <c r="K1279" i="6"/>
  <c r="K1132" i="6"/>
  <c r="K1952" i="6"/>
  <c r="K1385" i="6"/>
  <c r="K316" i="6"/>
  <c r="K1945" i="6"/>
  <c r="K748" i="6"/>
  <c r="K123" i="6"/>
  <c r="K1923" i="6"/>
  <c r="K158" i="6"/>
  <c r="K1879" i="6"/>
  <c r="K301" i="6"/>
  <c r="K457" i="6"/>
  <c r="K25" i="6"/>
  <c r="K1410" i="6"/>
  <c r="K1395" i="6"/>
  <c r="K1246" i="6"/>
  <c r="K42" i="6"/>
  <c r="K1648" i="6"/>
  <c r="K1796" i="6"/>
  <c r="K209" i="6"/>
  <c r="K957" i="6"/>
  <c r="K30" i="6"/>
  <c r="K1058" i="6"/>
  <c r="K987" i="6"/>
  <c r="K1674" i="6"/>
  <c r="K110" i="6"/>
  <c r="K920" i="6"/>
  <c r="K1675" i="6"/>
  <c r="K372" i="6"/>
  <c r="K654" i="6"/>
  <c r="K1745" i="6"/>
  <c r="K1323" i="6"/>
  <c r="K1911" i="6"/>
  <c r="K413" i="6"/>
  <c r="K540" i="6"/>
  <c r="K888" i="6"/>
  <c r="K1111" i="6"/>
  <c r="K366" i="6"/>
  <c r="K986" i="6"/>
  <c r="K708" i="6"/>
  <c r="K1211" i="6"/>
  <c r="K373" i="6"/>
  <c r="K233" i="6"/>
  <c r="K1119" i="6"/>
  <c r="K1000" i="6"/>
  <c r="K1163" i="6"/>
  <c r="K1929" i="6"/>
  <c r="K534" i="6"/>
  <c r="K1278" i="6"/>
  <c r="K1743" i="6"/>
  <c r="K1506" i="6"/>
  <c r="K1699" i="6"/>
  <c r="K1009" i="6"/>
  <c r="K127" i="6"/>
  <c r="K719" i="6"/>
  <c r="K1064" i="6"/>
  <c r="K1265" i="6"/>
  <c r="K1825" i="6"/>
  <c r="K1730" i="6"/>
  <c r="K1800" i="6"/>
  <c r="K1321" i="6"/>
  <c r="K68" i="6"/>
  <c r="K1500" i="6"/>
  <c r="K439" i="6"/>
  <c r="K1101" i="6"/>
  <c r="K1794" i="6"/>
  <c r="K46" i="6"/>
  <c r="K1123" i="6"/>
  <c r="K1596" i="6"/>
  <c r="K968" i="6"/>
  <c r="K1914" i="6"/>
  <c r="K1876" i="6"/>
  <c r="K1145" i="6"/>
  <c r="K1351" i="6"/>
  <c r="K356" i="6"/>
  <c r="K430" i="6"/>
  <c r="K533" i="6"/>
  <c r="K58" i="6"/>
  <c r="K1477" i="6"/>
  <c r="K1191" i="6"/>
  <c r="K634" i="6"/>
  <c r="K1763" i="6"/>
  <c r="K1288" i="6"/>
  <c r="K338" i="6"/>
  <c r="K1935" i="6"/>
  <c r="K977" i="6"/>
  <c r="K1134" i="6"/>
  <c r="K1647" i="6"/>
  <c r="K354" i="6"/>
  <c r="K11" i="6"/>
  <c r="K408" i="6"/>
  <c r="K1249" i="6"/>
  <c r="K412" i="6"/>
  <c r="K1748" i="6"/>
  <c r="K1147" i="6"/>
  <c r="K1574" i="6"/>
  <c r="K1479" i="6"/>
  <c r="K627" i="6"/>
  <c r="K1964" i="6"/>
  <c r="K510" i="6"/>
  <c r="K310" i="6"/>
  <c r="K1481" i="6"/>
  <c r="K1052" i="6"/>
  <c r="K97" i="6"/>
  <c r="K171" i="6"/>
  <c r="K343" i="6"/>
  <c r="K1448" i="6"/>
  <c r="K635" i="6"/>
  <c r="K969" i="6"/>
  <c r="K1375" i="6"/>
  <c r="K560" i="6"/>
  <c r="K568" i="6"/>
  <c r="K546" i="6"/>
  <c r="K869" i="6"/>
  <c r="K1165" i="6"/>
  <c r="K1203" i="6"/>
  <c r="K531" i="6"/>
  <c r="K323" i="6"/>
  <c r="K735" i="6"/>
  <c r="K857" i="6"/>
  <c r="K1835" i="6"/>
  <c r="K1599" i="6"/>
  <c r="K1007" i="6"/>
  <c r="K933" i="6"/>
  <c r="K1330" i="6"/>
  <c r="K955" i="6"/>
  <c r="K101" i="6"/>
  <c r="K1408" i="6"/>
  <c r="K333" i="6"/>
  <c r="K1038" i="6"/>
  <c r="K1607" i="6"/>
  <c r="K397" i="6"/>
  <c r="K461" i="6"/>
  <c r="K724" i="6"/>
  <c r="K902" i="6"/>
  <c r="K1667" i="6"/>
  <c r="K823" i="6"/>
  <c r="K1702" i="6"/>
  <c r="K1182" i="6"/>
  <c r="K819" i="6"/>
  <c r="K162" i="6"/>
  <c r="K453" i="6"/>
  <c r="K1080" i="6"/>
  <c r="K976" i="6"/>
  <c r="K1554" i="6"/>
  <c r="K733" i="6"/>
  <c r="K251" i="6"/>
  <c r="K1636" i="6"/>
  <c r="K1140" i="6"/>
  <c r="K1421" i="6"/>
  <c r="K884" i="6"/>
  <c r="K335" i="6"/>
  <c r="K526" i="6"/>
  <c r="K732" i="6"/>
  <c r="K921" i="6"/>
  <c r="K1930" i="6"/>
  <c r="K1782" i="6"/>
  <c r="K312" i="6"/>
  <c r="K1027" i="6"/>
  <c r="K713" i="6"/>
  <c r="K762" i="6"/>
  <c r="K1672" i="6"/>
  <c r="K1292" i="6"/>
  <c r="K374" i="6"/>
  <c r="K641" i="6"/>
  <c r="K1238" i="6"/>
  <c r="K1683" i="6"/>
  <c r="K624" i="6"/>
  <c r="K487" i="6"/>
  <c r="K710" i="6"/>
  <c r="K1096" i="6"/>
  <c r="K1698" i="6"/>
  <c r="K40" i="6"/>
  <c r="K1283" i="6"/>
  <c r="K298" i="6"/>
  <c r="K71" i="6"/>
  <c r="K858" i="6"/>
  <c r="K1272" i="6"/>
  <c r="K1749" i="6"/>
  <c r="K1934" i="6"/>
  <c r="K441" i="6"/>
  <c r="K963" i="6"/>
  <c r="K853" i="6"/>
  <c r="K966" i="6"/>
  <c r="K1012" i="6"/>
  <c r="K1941" i="6"/>
  <c r="K1785" i="6"/>
  <c r="K1994" i="6"/>
  <c r="K753" i="6"/>
  <c r="K875" i="6"/>
  <c r="K1407" i="6"/>
  <c r="K593" i="6"/>
  <c r="K1337" i="6"/>
  <c r="K1565" i="6"/>
  <c r="K1979" i="6"/>
  <c r="K1181" i="6"/>
  <c r="K2005" i="6"/>
  <c r="K1784" i="6"/>
  <c r="K1236" i="6"/>
  <c r="K1715" i="6"/>
  <c r="K950" i="6"/>
  <c r="K926" i="6"/>
  <c r="K469" i="6"/>
  <c r="K1093" i="6"/>
  <c r="K1217" i="6"/>
  <c r="K671" i="6"/>
  <c r="K1811" i="6"/>
  <c r="K773" i="6"/>
  <c r="K468" i="6"/>
  <c r="K657" i="6"/>
  <c r="K1212" i="6"/>
  <c r="K998" i="6"/>
  <c r="K830" i="6"/>
  <c r="K1333" i="6"/>
  <c r="K223" i="6"/>
  <c r="K1729" i="6"/>
  <c r="K416" i="6"/>
  <c r="K262" i="6"/>
  <c r="K488" i="6"/>
  <c r="K1870" i="6"/>
  <c r="K1444" i="6"/>
  <c r="K737" i="6"/>
  <c r="K1801" i="6"/>
  <c r="K601" i="6"/>
  <c r="K805" i="6"/>
  <c r="K344" i="6"/>
  <c r="K514" i="6"/>
  <c r="K1553" i="6"/>
  <c r="K1206" i="6"/>
  <c r="K1107" i="6"/>
  <c r="K895" i="6"/>
  <c r="K1216" i="6"/>
  <c r="K785" i="6"/>
  <c r="K290" i="6"/>
  <c r="K1795" i="6"/>
  <c r="K619" i="6"/>
  <c r="K1924" i="6"/>
  <c r="K992" i="6"/>
  <c r="K890" i="6"/>
  <c r="K1882" i="6"/>
  <c r="K289" i="6"/>
  <c r="K995" i="6"/>
  <c r="K1727" i="6"/>
  <c r="K1612" i="6"/>
  <c r="K1467" i="6"/>
  <c r="K1218" i="6"/>
  <c r="K620" i="6"/>
  <c r="K1144" i="6"/>
  <c r="K1650" i="6"/>
  <c r="K799" i="6"/>
  <c r="K1205" i="6"/>
  <c r="K173" i="6"/>
  <c r="K894" i="6"/>
  <c r="K1606" i="6"/>
  <c r="K1939" i="6"/>
  <c r="K1560" i="6"/>
  <c r="K95" i="6"/>
  <c r="K503" i="6"/>
  <c r="K837" i="6"/>
  <c r="K1910" i="6"/>
  <c r="K220" i="6"/>
  <c r="K1237" i="6"/>
  <c r="K1783" i="6"/>
  <c r="K1458" i="6"/>
  <c r="K780" i="6"/>
  <c r="K1490" i="6"/>
  <c r="K575" i="6"/>
  <c r="K695" i="6"/>
  <c r="K1635" i="6"/>
  <c r="K1483" i="6"/>
  <c r="K1852" i="6"/>
  <c r="K1344" i="6"/>
  <c r="K1405" i="6"/>
  <c r="K221" i="6"/>
  <c r="K1297" i="6"/>
  <c r="K384" i="6"/>
  <c r="K1760" i="6"/>
  <c r="K848" i="6"/>
  <c r="K607" i="6"/>
  <c r="K103" i="6"/>
  <c r="K98" i="6"/>
  <c r="K2" i="6"/>
  <c r="K13" i="6"/>
  <c r="K743" i="6"/>
  <c r="K1445" i="6"/>
  <c r="K537" i="6"/>
  <c r="K2009" i="6"/>
  <c r="K932" i="6"/>
  <c r="K207" i="6"/>
  <c r="K1634" i="6"/>
  <c r="K345" i="6"/>
  <c r="K1169" i="6"/>
  <c r="K1682" i="6"/>
  <c r="K1006" i="6"/>
  <c r="K492" i="6"/>
  <c r="K1742" i="6"/>
  <c r="K200" i="6"/>
  <c r="K839" i="6"/>
  <c r="K255" i="6"/>
  <c r="K1309" i="6"/>
  <c r="K913" i="6"/>
  <c r="K1569" i="6"/>
  <c r="K1043" i="6"/>
  <c r="K1566" i="6"/>
  <c r="K1377" i="6"/>
  <c r="K375" i="6"/>
  <c r="K1286" i="6"/>
  <c r="K1777" i="6"/>
  <c r="K436" i="6"/>
  <c r="K44" i="6"/>
  <c r="K938" i="6"/>
  <c r="K1808" i="6"/>
  <c r="K1227" i="6"/>
  <c r="K414" i="6"/>
  <c r="K1837" i="6"/>
  <c r="K268" i="6"/>
  <c r="K1537" i="6"/>
  <c r="K1431" i="6"/>
  <c r="K561" i="6"/>
  <c r="K1833" i="6"/>
  <c r="K438" i="6"/>
  <c r="K458" i="6"/>
  <c r="K1485" i="6"/>
  <c r="K32" i="6"/>
  <c r="K1892" i="6"/>
  <c r="K115" i="6"/>
  <c r="K1432" i="6"/>
  <c r="K567" i="6"/>
  <c r="K1225" i="6"/>
  <c r="K1790" i="6"/>
  <c r="K573" i="6"/>
  <c r="K626" i="6"/>
  <c r="K855" i="6"/>
  <c r="K595" i="6"/>
  <c r="K570" i="6"/>
  <c r="K524" i="6"/>
  <c r="K1398" i="6"/>
  <c r="K1090" i="6"/>
  <c r="K1310" i="6"/>
  <c r="K1968" i="6"/>
  <c r="K863" i="6"/>
  <c r="K1116" i="6"/>
  <c r="K1722" i="6"/>
  <c r="K1210" i="6"/>
  <c r="K1906" i="6"/>
  <c r="K1987" i="6"/>
  <c r="K1618" i="6"/>
  <c r="K1949" i="6"/>
  <c r="K1135" i="6"/>
  <c r="K1999" i="6"/>
  <c r="K1158" i="6"/>
  <c r="K161" i="6"/>
  <c r="K1907" i="6"/>
  <c r="K752" i="6"/>
  <c r="K1728" i="6"/>
  <c r="K1663" i="6"/>
  <c r="K1300" i="6"/>
  <c r="K1275" i="6"/>
  <c r="K1423" i="6"/>
  <c r="K1129" i="6"/>
  <c r="K362" i="6"/>
  <c r="K231" i="6"/>
  <c r="K1720" i="6"/>
  <c r="K1508" i="6"/>
  <c r="K693" i="6"/>
  <c r="K1354" i="6"/>
  <c r="K1709" i="6"/>
  <c r="K126" i="6"/>
  <c r="K1311" i="6"/>
  <c r="K611" i="6"/>
  <c r="K1950" i="6"/>
  <c r="K1299" i="6"/>
  <c r="K682" i="6"/>
  <c r="K608" i="6"/>
  <c r="K1155" i="6"/>
  <c r="K1342" i="6"/>
  <c r="K235" i="6"/>
  <c r="K545" i="6"/>
  <c r="K1420" i="6"/>
  <c r="K431" i="6"/>
  <c r="K1696" i="6"/>
  <c r="K716" i="6"/>
  <c r="K26" i="6"/>
  <c r="K1515" i="6"/>
  <c r="K870" i="6"/>
  <c r="K1303" i="6"/>
  <c r="K400" i="6"/>
  <c r="K1603" i="6"/>
  <c r="K1470" i="6"/>
  <c r="K178" i="6"/>
  <c r="K1772" i="6"/>
  <c r="K1859" i="6"/>
  <c r="K1491" i="6"/>
  <c r="K3" i="6"/>
  <c r="K1626" i="6"/>
  <c r="K1501" i="6"/>
  <c r="K1690" i="6"/>
  <c r="K1585" i="6"/>
  <c r="K359" i="6"/>
  <c r="K1465" i="6"/>
  <c r="K1382" i="6"/>
  <c r="K1594" i="6"/>
  <c r="K491" i="6"/>
  <c r="K742" i="6"/>
  <c r="K1380" i="6"/>
  <c r="K1414" i="6"/>
  <c r="K34" i="6"/>
  <c r="K1341" i="6"/>
  <c r="K297" i="6"/>
  <c r="K483" i="6"/>
  <c r="K1040" i="6"/>
  <c r="K166" i="6"/>
  <c r="K410" i="6"/>
  <c r="K705" i="6"/>
  <c r="K1958" i="6"/>
  <c r="K885" i="6"/>
  <c r="K551" i="6"/>
  <c r="K581" i="6"/>
  <c r="K851" i="6"/>
  <c r="K409" i="6"/>
  <c r="K2006" i="6"/>
  <c r="K891" i="6"/>
  <c r="K498" i="6"/>
  <c r="K1358" i="6"/>
  <c r="K1078" i="6"/>
  <c r="K662" i="6"/>
  <c r="K1645" i="6"/>
  <c r="K1622" i="6"/>
  <c r="K554" i="6"/>
  <c r="K690" i="6"/>
  <c r="K590" i="6"/>
  <c r="K1666" i="6"/>
  <c r="K1957" i="6"/>
  <c r="K154" i="6"/>
  <c r="K352" i="6"/>
  <c r="K1575" i="6"/>
  <c r="K227" i="6"/>
  <c r="K679" i="6"/>
  <c r="K1954" i="6"/>
  <c r="K398" i="6"/>
  <c r="K320" i="6"/>
  <c r="K1492" i="6"/>
  <c r="K1822" i="6"/>
  <c r="K931" i="6"/>
  <c r="K881" i="6"/>
  <c r="K1877" i="6"/>
  <c r="K168" i="6"/>
  <c r="K180" i="6"/>
  <c r="K1072" i="6"/>
  <c r="K1915" i="6"/>
  <c r="K433" i="6"/>
  <c r="K381" i="6"/>
  <c r="K715" i="6"/>
  <c r="K206" i="6"/>
  <c r="K1943" i="6"/>
  <c r="K1336" i="6"/>
  <c r="K1343" i="6"/>
  <c r="K666" i="6"/>
  <c r="K861" i="6"/>
  <c r="K1168" i="6"/>
  <c r="K87" i="6"/>
  <c r="K1440" i="6"/>
  <c r="K1001" i="6"/>
  <c r="K1486" i="6"/>
  <c r="K261" i="6"/>
  <c r="K571" i="6"/>
  <c r="K47" i="6"/>
  <c r="K1451" i="6"/>
  <c r="K1610" i="6"/>
  <c r="K1428" i="6"/>
  <c r="K1971" i="6"/>
  <c r="K600" i="6"/>
  <c r="K1691" i="6"/>
  <c r="K1821" i="6"/>
  <c r="K1199" i="6"/>
  <c r="K241" i="6"/>
  <c r="K1307" i="6"/>
  <c r="K689" i="6"/>
  <c r="K1178" i="6"/>
  <c r="K434" i="6"/>
  <c r="K1260" i="6"/>
  <c r="K65" i="6"/>
  <c r="K610" i="6"/>
  <c r="K1972" i="6"/>
  <c r="K745" i="6"/>
  <c r="K1955" i="6"/>
  <c r="K734" i="6"/>
  <c r="K1452" i="6"/>
  <c r="K506" i="6"/>
  <c r="K1400" i="6"/>
  <c r="K738" i="6"/>
  <c r="K1734" i="6"/>
  <c r="K1089" i="6"/>
  <c r="K1841" i="6"/>
  <c r="K1753" i="6"/>
  <c r="K1716" i="6"/>
  <c r="K226" i="6"/>
  <c r="K806" i="6"/>
  <c r="K1369" i="6"/>
  <c r="K1151" i="6"/>
  <c r="K865" i="6"/>
  <c r="K1654" i="6"/>
  <c r="K1399" i="6"/>
  <c r="K1347" i="6"/>
  <c r="K1274" i="6"/>
  <c r="K1764" i="6"/>
  <c r="K185" i="6"/>
  <c r="K1085" i="6"/>
  <c r="K1701" i="6"/>
  <c r="K814" i="6"/>
  <c r="K1780" i="6"/>
  <c r="K1329" i="6"/>
  <c r="K1918" i="6"/>
  <c r="K728" i="6"/>
  <c r="K1411" i="6"/>
  <c r="K1966" i="6"/>
  <c r="K1680" i="6"/>
  <c r="K1055" i="6"/>
  <c r="K985" i="6"/>
  <c r="K1095" i="6"/>
  <c r="K1281" i="6"/>
  <c r="K380" i="6"/>
  <c r="K947" i="6"/>
  <c r="K1497" i="6"/>
  <c r="K1138" i="6"/>
  <c r="K613" i="6"/>
  <c r="K73" i="6"/>
  <c r="K792" i="6"/>
  <c r="K661" i="6"/>
  <c r="K1880" i="6"/>
  <c r="K1878" i="6"/>
  <c r="K854" i="6"/>
  <c r="K1710" i="6"/>
  <c r="K358" i="6"/>
  <c r="K1334" i="6"/>
  <c r="K1067" i="6"/>
  <c r="K1609" i="6"/>
  <c r="K883" i="6"/>
  <c r="K1023" i="6"/>
  <c r="K124" i="6"/>
  <c r="K1463" i="6"/>
  <c r="K598" i="6"/>
  <c r="K791" i="6"/>
  <c r="K165" i="6"/>
  <c r="K769" i="6"/>
  <c r="K697" i="6"/>
  <c r="K565" i="6"/>
  <c r="K1936" i="6"/>
  <c r="K991" i="6"/>
  <c r="K914" i="6"/>
  <c r="K508" i="6"/>
  <c r="K1361" i="6"/>
  <c r="K946" i="6"/>
  <c r="K1204" i="6"/>
  <c r="K803" i="6"/>
  <c r="K1025" i="6"/>
  <c r="K633" i="6"/>
  <c r="K417" i="6"/>
  <c r="K1766" i="6"/>
  <c r="K787" i="6"/>
  <c r="K459" i="6"/>
  <c r="K90" i="6"/>
  <c r="K215" i="6"/>
  <c r="K589" i="6"/>
  <c r="K1656" i="6"/>
  <c r="K1974" i="6"/>
  <c r="K1873" i="6"/>
  <c r="K328" i="6"/>
  <c r="K1733" i="6"/>
  <c r="K1388" i="6"/>
  <c r="K788" i="6"/>
  <c r="K415" i="6"/>
  <c r="K1076" i="6"/>
  <c r="K1306" i="6"/>
  <c r="K1991" i="6"/>
  <c r="K1582" i="6"/>
  <c r="K1838" i="6"/>
  <c r="K428" i="6"/>
  <c r="K494" i="6"/>
  <c r="K1928" i="6"/>
  <c r="K1621" i="6"/>
  <c r="K2003" i="6"/>
  <c r="K1884" i="6"/>
  <c r="K1175" i="6"/>
  <c r="K1816" i="6"/>
  <c r="K1004" i="6"/>
  <c r="K1406" i="6"/>
  <c r="J377" i="6"/>
  <c r="J880" i="6"/>
  <c r="J1725" i="6"/>
  <c r="J576" i="6"/>
  <c r="J1295" i="6"/>
  <c r="J701" i="6"/>
  <c r="J144" i="6"/>
  <c r="J1252" i="6"/>
  <c r="J1371" i="6"/>
  <c r="J36" i="6"/>
  <c r="J1357" i="6"/>
  <c r="J685" i="6"/>
  <c r="J1578" i="6"/>
  <c r="J1060" i="6"/>
  <c r="J1847" i="6"/>
  <c r="J463" i="6"/>
  <c r="J860" i="6"/>
  <c r="J1290" i="6"/>
  <c r="J522" i="6"/>
  <c r="J1022" i="6"/>
  <c r="J1305" i="6"/>
  <c r="J464" i="6"/>
  <c r="J1113" i="6"/>
  <c r="J1538" i="6"/>
  <c r="J1770" i="6"/>
  <c r="J355" i="6"/>
  <c r="J379" i="6"/>
  <c r="J1464" i="6"/>
  <c r="J1848" i="6"/>
  <c r="J1714" i="6"/>
  <c r="J1050" i="6"/>
  <c r="J721" i="6"/>
  <c r="J1240" i="6"/>
  <c r="J1068" i="6"/>
  <c r="J181" i="6"/>
  <c r="J1759" i="6"/>
  <c r="J1439" i="6"/>
  <c r="J1062" i="6"/>
  <c r="J828" i="6"/>
  <c r="J1112" i="6"/>
  <c r="J276" i="6"/>
  <c r="J622" i="6"/>
  <c r="J1270" i="6"/>
  <c r="J404" i="6"/>
  <c r="J1633" i="6"/>
  <c r="J12" i="6"/>
  <c r="J808" i="6"/>
  <c r="J204" i="6"/>
  <c r="J675" i="6"/>
  <c r="J859" i="6"/>
  <c r="J360" i="6"/>
  <c r="J1261" i="6"/>
  <c r="J1981" i="6"/>
  <c r="J239" i="6"/>
  <c r="J91" i="6"/>
  <c r="J399" i="6"/>
  <c r="J69" i="6"/>
  <c r="J564" i="6"/>
  <c r="J1692" i="6"/>
  <c r="J1253" i="6"/>
  <c r="J731" i="6"/>
  <c r="J191" i="6"/>
  <c r="J774" i="6"/>
  <c r="J214" i="6"/>
  <c r="J1198" i="6"/>
  <c r="J348" i="6"/>
  <c r="J1459" i="6"/>
  <c r="J790" i="6"/>
  <c r="J1365" i="6"/>
  <c r="J1251" i="6"/>
  <c r="J1643" i="6"/>
  <c r="J1628" i="6"/>
  <c r="J1705" i="6"/>
  <c r="J471" i="6"/>
  <c r="J80" i="6"/>
  <c r="J829" i="6"/>
  <c r="J304" i="6"/>
  <c r="J33" i="6"/>
  <c r="J60" i="6"/>
  <c r="J784" i="6"/>
  <c r="J282" i="6"/>
  <c r="J1332" i="6"/>
  <c r="J1374" i="6"/>
  <c r="J6" i="6"/>
  <c r="J1886" i="6"/>
  <c r="J915" i="6"/>
  <c r="J390" i="6"/>
  <c r="J263" i="6"/>
  <c r="J118" i="6"/>
  <c r="J544" i="6"/>
  <c r="J801" i="6"/>
  <c r="J1983" i="6"/>
  <c r="J1404" i="6"/>
  <c r="J1913" i="6"/>
  <c r="J612" i="6"/>
  <c r="J756" i="6"/>
  <c r="J1172" i="6"/>
  <c r="J1562" i="6"/>
  <c r="J1657" i="6"/>
  <c r="J651" i="6"/>
  <c r="J59" i="6"/>
  <c r="J150" i="6"/>
  <c r="J584" i="6"/>
  <c r="J1010" i="6"/>
  <c r="J1706" i="6"/>
  <c r="J1616" i="6"/>
  <c r="J1885" i="6"/>
  <c r="J1517" i="6"/>
  <c r="J1327" i="6"/>
  <c r="J122" i="6"/>
  <c r="J942" i="6"/>
  <c r="J1774" i="6"/>
  <c r="J1335" i="6"/>
  <c r="J1757" i="6"/>
  <c r="J667" i="6"/>
  <c r="J313" i="6"/>
  <c r="J730" i="6"/>
  <c r="J559" i="6"/>
  <c r="J807" i="6"/>
  <c r="J389" i="6"/>
  <c r="J775" i="6"/>
  <c r="J945" i="6"/>
  <c r="J1614" i="6"/>
  <c r="J1427" i="6"/>
  <c r="J1126" i="6"/>
  <c r="J1552" i="6"/>
  <c r="J486" i="6"/>
  <c r="J1259" i="6"/>
  <c r="J1493" i="6"/>
  <c r="J700" i="6"/>
  <c r="J516" i="6"/>
  <c r="J92" i="6"/>
  <c r="J643" i="6"/>
  <c r="J1592" i="6"/>
  <c r="J224" i="6"/>
  <c r="J519" i="6"/>
  <c r="J983" i="6"/>
  <c r="J128" i="6"/>
  <c r="J1721" i="6"/>
  <c r="J1776" i="6"/>
  <c r="J1017" i="6"/>
  <c r="J143" i="6"/>
  <c r="J393" i="6"/>
  <c r="J1559" i="6"/>
  <c r="J1533" i="6"/>
  <c r="J193" i="6"/>
  <c r="J1902" i="6"/>
  <c r="J1409" i="6"/>
  <c r="J1014" i="6"/>
  <c r="J465" i="6"/>
  <c r="J1849" i="6"/>
  <c r="J896" i="6"/>
  <c r="J1214" i="6"/>
  <c r="J10" i="6"/>
  <c r="J681" i="6"/>
  <c r="J972" i="6"/>
  <c r="J1153" i="6"/>
  <c r="J1810" i="6"/>
  <c r="J1519" i="6"/>
  <c r="J1893" i="6"/>
  <c r="J796" i="6"/>
  <c r="J132" i="6"/>
  <c r="J919" i="6"/>
  <c r="J836" i="6"/>
  <c r="J1284" i="6"/>
  <c r="J1767" i="6"/>
  <c r="J322" i="6"/>
  <c r="J952" i="6"/>
  <c r="J1171" i="6"/>
  <c r="J56" i="6"/>
  <c r="J832" i="6"/>
  <c r="J1543" i="6"/>
  <c r="J1222" i="6"/>
  <c r="J54" i="6"/>
  <c r="J1196" i="6"/>
  <c r="J1442" i="6"/>
  <c r="J961" i="6"/>
  <c r="J326" i="6"/>
  <c r="J495" i="6"/>
  <c r="J548" i="6"/>
  <c r="J615" i="6"/>
  <c r="J1108" i="6"/>
  <c r="J1276" i="6"/>
  <c r="J1551" i="6"/>
  <c r="J1620" i="6"/>
  <c r="J953" i="6"/>
  <c r="J569" i="6"/>
  <c r="J637" i="6"/>
  <c r="J79" i="6"/>
  <c r="J1164" i="6"/>
  <c r="J467" i="6"/>
  <c r="J1754" i="6"/>
  <c r="J838" i="6"/>
  <c r="J1106" i="6"/>
  <c r="J1202" i="6"/>
  <c r="J1462" i="6"/>
  <c r="J1376" i="6"/>
  <c r="J1904" i="6"/>
  <c r="J1051" i="6"/>
  <c r="J694" i="6"/>
  <c r="J1387" i="6"/>
  <c r="J1664" i="6"/>
  <c r="J1359" i="6"/>
  <c r="J645" i="6"/>
  <c r="J760" i="6"/>
  <c r="J219" i="6"/>
  <c r="J129" i="6"/>
  <c r="J1079" i="6"/>
  <c r="J971" i="6"/>
  <c r="J1424" i="6"/>
  <c r="J1345" i="6"/>
  <c r="J1314" i="6"/>
  <c r="J1673" i="6"/>
  <c r="J864" i="6"/>
  <c r="J1927" i="6"/>
  <c r="J1576" i="6"/>
  <c r="J1638" i="6"/>
  <c r="J78" i="6"/>
  <c r="J324" i="6"/>
  <c r="J1489" i="6"/>
  <c r="J538" i="6"/>
  <c r="J1546" i="6"/>
  <c r="J1843" i="6"/>
  <c r="J1995" i="6"/>
  <c r="J1121" i="6"/>
  <c r="J1967" i="6"/>
  <c r="J1473" i="6"/>
  <c r="J169" i="6"/>
  <c r="J1484" i="6"/>
  <c r="J923" i="6"/>
  <c r="J501" i="6"/>
  <c r="J1187" i="6"/>
  <c r="J1630" i="6"/>
  <c r="J260" i="6"/>
  <c r="J1403" i="6"/>
  <c r="J761" i="6"/>
  <c r="J757" i="6"/>
  <c r="J83" i="6"/>
  <c r="J1857" i="6"/>
  <c r="J594" i="6"/>
  <c r="J776" i="6"/>
  <c r="J309" i="6"/>
  <c r="J1122" i="6"/>
  <c r="J432" i="6"/>
  <c r="J1803" i="6"/>
  <c r="J580" i="6"/>
  <c r="J677" i="6"/>
  <c r="J1258" i="6"/>
  <c r="J1802" i="6"/>
  <c r="J1789" i="6"/>
  <c r="J781" i="6"/>
  <c r="J112" i="6"/>
  <c r="J395" i="6"/>
  <c r="J1547" i="6"/>
  <c r="J747" i="6"/>
  <c r="J866" i="6"/>
  <c r="J1325" i="6"/>
  <c r="J530" i="6"/>
  <c r="J1769" i="6"/>
  <c r="J1356" i="6"/>
  <c r="J993" i="6"/>
  <c r="J686" i="6"/>
  <c r="J382" i="6"/>
  <c r="J755" i="6"/>
  <c r="J1312" i="6"/>
  <c r="J1103" i="6"/>
  <c r="J1130" i="6"/>
  <c r="J196" i="6"/>
  <c r="J1684" i="6"/>
  <c r="J535" i="6"/>
  <c r="J1020" i="6"/>
  <c r="J1830" i="6"/>
  <c r="J1193" i="6"/>
  <c r="J727" i="6"/>
  <c r="J306" i="6"/>
  <c r="J1504" i="6"/>
  <c r="J1230" i="6"/>
  <c r="J984" i="6"/>
  <c r="J1160" i="6"/>
  <c r="J1267" i="6"/>
  <c r="J257" i="6"/>
  <c r="J1443" i="6"/>
  <c r="J825" i="6"/>
  <c r="J1909" i="6"/>
  <c r="J244" i="6"/>
  <c r="J1437" i="6"/>
  <c r="J325" i="6"/>
  <c r="J1940" i="6"/>
  <c r="J1386" i="6"/>
  <c r="J367" i="6"/>
  <c r="J1985" i="6"/>
  <c r="J480" i="6"/>
  <c r="J841" i="6"/>
  <c r="J1460" i="6"/>
  <c r="J1602" i="6"/>
  <c r="J500" i="6"/>
  <c r="J766" i="6"/>
  <c r="J879" i="6"/>
  <c r="J1579" i="6"/>
  <c r="J314" i="6"/>
  <c r="J1131" i="6"/>
  <c r="J1557" i="6"/>
  <c r="J1644" i="6"/>
  <c r="J134" i="6"/>
  <c r="J887" i="6"/>
  <c r="J151" i="6"/>
  <c r="J1788" i="6"/>
  <c r="J75" i="6"/>
  <c r="J470" i="6"/>
  <c r="J245" i="6"/>
  <c r="J1215" i="6"/>
  <c r="J1583" i="6"/>
  <c r="J285" i="6"/>
  <c r="J655" i="6"/>
  <c r="J1679" i="6"/>
  <c r="J451" i="6"/>
  <c r="J1798" i="6"/>
  <c r="J691" i="6"/>
  <c r="J237" i="6"/>
  <c r="J201" i="6"/>
  <c r="J1102" i="6"/>
  <c r="J1932" i="6"/>
  <c r="J703" i="6"/>
  <c r="J1031" i="6"/>
  <c r="J1531" i="6"/>
  <c r="J418" i="6"/>
  <c r="J484" i="6"/>
  <c r="J907" i="6"/>
  <c r="J1088" i="6"/>
  <c r="J88" i="6"/>
  <c r="J361" i="6"/>
  <c r="J1396" i="6"/>
  <c r="J1944" i="6"/>
  <c r="J502" i="6"/>
  <c r="J1899" i="6"/>
  <c r="J763" i="6"/>
  <c r="J284" i="6"/>
  <c r="J1087" i="6"/>
  <c r="J1339" i="6"/>
  <c r="J493" i="6"/>
  <c r="J1353" i="6"/>
  <c r="J603" i="6"/>
  <c r="J286" i="6"/>
  <c r="J1457" i="6"/>
  <c r="J889" i="6"/>
  <c r="J1946" i="6"/>
  <c r="J582" i="6"/>
  <c r="J1233" i="6"/>
  <c r="J1591" i="6"/>
  <c r="J1008" i="6"/>
  <c r="J898" i="6"/>
  <c r="J1791" i="6"/>
  <c r="J446" i="6"/>
  <c r="J974" i="6"/>
  <c r="J440" i="6"/>
  <c r="J767" i="6"/>
  <c r="J706" i="6"/>
  <c r="J1824" i="6"/>
  <c r="J1548" i="6"/>
  <c r="J835" i="6"/>
  <c r="J1041" i="6"/>
  <c r="J84" i="6"/>
  <c r="J1805" i="6"/>
  <c r="J1588" i="6"/>
  <c r="J1653" i="6"/>
  <c r="J1572" i="6"/>
  <c r="J1097" i="6"/>
  <c r="J1242" i="6"/>
  <c r="J504" i="6"/>
  <c r="J962" i="6"/>
  <c r="J481" i="6"/>
  <c r="J1324" i="6"/>
  <c r="J247" i="6"/>
  <c r="J741" i="6"/>
  <c r="J1890" i="6"/>
  <c r="J929" i="6"/>
  <c r="J900" i="6"/>
  <c r="J1773" i="6"/>
  <c r="J1447" i="6"/>
  <c r="J93" i="6"/>
  <c r="J1308" i="6"/>
  <c r="J419" i="6"/>
  <c r="J804" i="6"/>
  <c r="J1228" i="6"/>
  <c r="J111" i="6"/>
  <c r="J466" i="6"/>
  <c r="J659" i="6"/>
  <c r="J1660" i="6"/>
  <c r="J271" i="6"/>
  <c r="J1874" i="6"/>
  <c r="J520" i="6"/>
  <c r="J142" i="6"/>
  <c r="J294" i="6"/>
  <c r="J234" i="6"/>
  <c r="J450" i="6"/>
  <c r="J588" i="6"/>
  <c r="J250" i="6"/>
  <c r="J1268" i="6"/>
  <c r="J1257" i="6"/>
  <c r="J1315" i="6"/>
  <c r="J303" i="6"/>
  <c r="J236" i="6"/>
  <c r="J1786" i="6"/>
  <c r="J35" i="6"/>
  <c r="J242" i="6"/>
  <c r="J1758" i="6"/>
  <c r="J678" i="6"/>
  <c r="J1516" i="6"/>
  <c r="J513" i="6"/>
  <c r="J692" i="6"/>
  <c r="J205" i="6"/>
  <c r="J1997" i="6"/>
  <c r="J449" i="6"/>
  <c r="J1285" i="6"/>
  <c r="J1718" i="6"/>
  <c r="J1115" i="6"/>
  <c r="J960" i="6"/>
  <c r="J1740" i="6"/>
  <c r="J51" i="6"/>
  <c r="J371" i="6"/>
  <c r="J1732" i="6"/>
  <c r="J1220" i="6"/>
  <c r="J739" i="6"/>
  <c r="J1861" i="6"/>
  <c r="J1197" i="6"/>
  <c r="J385" i="6"/>
  <c r="J197" i="6"/>
  <c r="J1355" i="6"/>
  <c r="J302" i="6"/>
  <c r="J23" i="6"/>
  <c r="J1926" i="6"/>
  <c r="J1053" i="6"/>
  <c r="J1632" i="6"/>
  <c r="J934" i="6"/>
  <c r="J649" i="6"/>
  <c r="J192" i="6"/>
  <c r="J1469" i="6"/>
  <c r="J1505" i="6"/>
  <c r="J1839" i="6"/>
  <c r="J1441" i="6"/>
  <c r="J1587" i="6"/>
  <c r="J1526" i="6"/>
  <c r="J296" i="6"/>
  <c r="J2002" i="6"/>
  <c r="J232" i="6"/>
  <c r="J445" i="6"/>
  <c r="J53" i="6"/>
  <c r="J421" i="6"/>
  <c r="J901" i="6"/>
  <c r="J1430" i="6"/>
  <c r="J1828" i="6"/>
  <c r="J1889" i="6"/>
  <c r="J319" i="6"/>
  <c r="J954" i="6"/>
  <c r="J246" i="6"/>
  <c r="J125" i="6"/>
  <c r="J131" i="6"/>
  <c r="J253" i="6"/>
  <c r="J1425" i="6"/>
  <c r="J265" i="6"/>
  <c r="J1563" i="6"/>
  <c r="J1379" i="6"/>
  <c r="J278" i="6"/>
  <c r="J558" i="6"/>
  <c r="J1438" i="6"/>
  <c r="J109" i="6"/>
  <c r="J906" i="6"/>
  <c r="J240" i="6"/>
  <c r="J252" i="6"/>
  <c r="J1071" i="6"/>
  <c r="J749" i="6"/>
  <c r="J266" i="6"/>
  <c r="J327" i="6"/>
  <c r="J1771" i="6"/>
  <c r="J1736" i="6"/>
  <c r="J811" i="6"/>
  <c r="J899" i="6"/>
  <c r="J723" i="6"/>
  <c r="J1845" i="6"/>
  <c r="J1373" i="6"/>
  <c r="J248" i="6"/>
  <c r="J928" i="6"/>
  <c r="J1747" i="6"/>
  <c r="J342" i="6"/>
  <c r="J1799" i="6"/>
  <c r="J618" i="6"/>
  <c r="J629" i="6"/>
  <c r="J462" i="6"/>
  <c r="J1209" i="6"/>
  <c r="J1528" i="6"/>
  <c r="J473" i="6"/>
  <c r="J1349" i="6"/>
  <c r="J1593" i="6"/>
  <c r="J1033" i="6"/>
  <c r="J1814" i="6"/>
  <c r="J351" i="6"/>
  <c r="J7" i="6"/>
  <c r="J364" i="6"/>
  <c r="J49" i="6"/>
  <c r="J383" i="6"/>
  <c r="J583" i="6"/>
  <c r="J499" i="6"/>
  <c r="J810" i="6"/>
  <c r="J1120" i="6"/>
  <c r="J704" i="6"/>
  <c r="J1183" i="6"/>
  <c r="J448" i="6"/>
  <c r="J405" i="6"/>
  <c r="J403" i="6"/>
  <c r="J145" i="6"/>
  <c r="J1545" i="6"/>
  <c r="J2007" i="6"/>
  <c r="J104" i="6"/>
  <c r="J1978" i="6"/>
  <c r="J1346" i="6"/>
  <c r="J1509" i="6"/>
  <c r="J1514" i="6"/>
  <c r="J936" i="6"/>
  <c r="J673" i="6"/>
  <c r="J1208" i="6"/>
  <c r="J1624" i="6"/>
  <c r="J1984" i="6"/>
  <c r="J39" i="6"/>
  <c r="J330" i="6"/>
  <c r="J331" i="6"/>
  <c r="J1540" i="6"/>
  <c r="J640" i="6"/>
  <c r="J674" i="6"/>
  <c r="J1032" i="6"/>
  <c r="J930" i="6"/>
  <c r="J1298" i="6"/>
  <c r="J482" i="6"/>
  <c r="J800" i="6"/>
  <c r="J820" i="6"/>
  <c r="J28" i="6"/>
  <c r="J1829" i="6"/>
  <c r="J153" i="6"/>
  <c r="J455" i="6"/>
  <c r="J536" i="6"/>
  <c r="J1723" i="6"/>
  <c r="J1456" i="6"/>
  <c r="J9" i="6"/>
  <c r="J1084" i="6"/>
  <c r="J1392" i="6"/>
  <c r="J1752" i="6"/>
  <c r="J712" i="6"/>
  <c r="J948" i="6"/>
  <c r="J273" i="6"/>
  <c r="J1617" i="6"/>
  <c r="J1496" i="6"/>
  <c r="J1523" i="6"/>
  <c r="J1846" i="6"/>
  <c r="J1328" i="6"/>
  <c r="J1322" i="6"/>
  <c r="J768" i="6"/>
  <c r="J396" i="6"/>
  <c r="J1502" i="6"/>
  <c r="J258" i="6"/>
  <c r="J452" i="6"/>
  <c r="J586" i="6"/>
  <c r="J1446" i="6"/>
  <c r="J57" i="6"/>
  <c r="J1820" i="6"/>
  <c r="J1975" i="6"/>
  <c r="J1136" i="6"/>
  <c r="J1394" i="6"/>
  <c r="J1686" i="6"/>
  <c r="J1110" i="6"/>
  <c r="J218" i="6"/>
  <c r="J543" i="6"/>
  <c r="J1224" i="6"/>
  <c r="J596" i="6"/>
  <c r="J856" i="6"/>
  <c r="J605" i="6"/>
  <c r="J1029" i="6"/>
  <c r="J249" i="6"/>
  <c r="J777" i="6"/>
  <c r="J339" i="6"/>
  <c r="J994" i="6"/>
  <c r="J515" i="6"/>
  <c r="J174" i="6"/>
  <c r="J845" i="6"/>
  <c r="J1678" i="6"/>
  <c r="J630" i="6"/>
  <c r="J628" i="6"/>
  <c r="J1580" i="6"/>
  <c r="J1412" i="6"/>
  <c r="J133" i="6"/>
  <c r="J1389" i="6"/>
  <c r="J85" i="6"/>
  <c r="J943" i="6"/>
  <c r="J281" i="6"/>
  <c r="J1177" i="6"/>
  <c r="J202" i="6"/>
  <c r="J1807" i="6"/>
  <c r="J778" i="6"/>
  <c r="J511" i="6"/>
  <c r="J1842" i="6"/>
  <c r="J574" i="6"/>
  <c r="J1263" i="6"/>
  <c r="J376" i="6"/>
  <c r="J1213" i="6"/>
  <c r="J1149" i="6"/>
  <c r="J1555" i="6"/>
  <c r="J1813" i="6"/>
  <c r="J877" i="6"/>
  <c r="J789" i="6"/>
  <c r="J1495" i="6"/>
  <c r="J802" i="6"/>
  <c r="J908" i="6"/>
  <c r="J1856" i="6"/>
  <c r="J523" i="6"/>
  <c r="J1695" i="6"/>
  <c r="J1854" i="6"/>
  <c r="J770" i="6"/>
  <c r="J1293" i="6"/>
  <c r="J1863" i="6"/>
  <c r="J24" i="6"/>
  <c r="J1969" i="6"/>
  <c r="J43" i="6"/>
  <c r="J120" i="6"/>
  <c r="J1659" i="6"/>
  <c r="J155" i="6"/>
  <c r="J369" i="6"/>
  <c r="J852" i="6"/>
  <c r="J211" i="6"/>
  <c r="J684" i="6"/>
  <c r="J935" i="6"/>
  <c r="J1556" i="6"/>
  <c r="J1475" i="6"/>
  <c r="J1960" i="6"/>
  <c r="J579" i="6"/>
  <c r="J213" i="6"/>
  <c r="J1836" i="6"/>
  <c r="J1223" i="6"/>
  <c r="J444" i="6"/>
  <c r="J1466" i="6"/>
  <c r="J1573" i="6"/>
  <c r="J1881" i="6"/>
  <c r="J1965" i="6"/>
  <c r="J1045" i="6"/>
  <c r="J64" i="6"/>
  <c r="J1185" i="6"/>
  <c r="J217" i="6"/>
  <c r="J391" i="6"/>
  <c r="J1173" i="6"/>
  <c r="J1905" i="6"/>
  <c r="J102" i="6"/>
  <c r="J922" i="6"/>
  <c r="J2008" i="6"/>
  <c r="J1320" i="6"/>
  <c r="J1294" i="6"/>
  <c r="J1317" i="6"/>
  <c r="J113" i="6"/>
  <c r="J1302" i="6"/>
  <c r="J1962" i="6"/>
  <c r="J1831" i="6"/>
  <c r="J1063" i="6"/>
  <c r="J1567" i="6"/>
  <c r="J1970" i="6"/>
  <c r="J76" i="6"/>
  <c r="J1146" i="6"/>
  <c r="J208" i="6"/>
  <c r="J1541" i="6"/>
  <c r="J66" i="6"/>
  <c r="J1100" i="6"/>
  <c r="J672" i="6"/>
  <c r="J203" i="6"/>
  <c r="J1933" i="6"/>
  <c r="J1002" i="6"/>
  <c r="J1568" i="6"/>
  <c r="J1503" i="6"/>
  <c r="J1640" i="6"/>
  <c r="J527" i="6"/>
  <c r="J1098" i="6"/>
  <c r="J1231" i="6"/>
  <c r="J970" i="6"/>
  <c r="J1247" i="6"/>
  <c r="J119" i="6"/>
  <c r="J817" i="6"/>
  <c r="J1862" i="6"/>
  <c r="J275" i="6"/>
  <c r="J187" i="6"/>
  <c r="J1494" i="6"/>
  <c r="J660" i="6"/>
  <c r="J107" i="6"/>
  <c r="J1755" i="6"/>
  <c r="J892" i="6"/>
  <c r="J21" i="6"/>
  <c r="J1853" i="6"/>
  <c r="J529" i="6"/>
  <c r="J340" i="6"/>
  <c r="J1170" i="6"/>
  <c r="J1256" i="6"/>
  <c r="J291" i="6"/>
  <c r="J1865" i="6"/>
  <c r="J1527" i="6"/>
  <c r="J149" i="6"/>
  <c r="J982" i="6"/>
  <c r="J8" i="6"/>
  <c r="J812" i="6"/>
  <c r="J1511" i="6"/>
  <c r="J967" i="6"/>
  <c r="J1422" i="6"/>
  <c r="J912" i="6"/>
  <c r="J1049" i="6"/>
  <c r="J528" i="6"/>
  <c r="J497" i="6"/>
  <c r="J1756" i="6"/>
  <c r="J1658" i="6"/>
  <c r="J577" i="6"/>
  <c r="J394" i="6"/>
  <c r="J1340" i="6"/>
  <c r="J138" i="6"/>
  <c r="J1054" i="6"/>
  <c r="J1159" i="6"/>
  <c r="J1471" i="6"/>
  <c r="J1069" i="6"/>
  <c r="J475" i="6"/>
  <c r="J1751" i="6"/>
  <c r="J557" i="6"/>
  <c r="J61" i="6"/>
  <c r="J1468" i="6"/>
  <c r="J254" i="6"/>
  <c r="J965" i="6"/>
  <c r="J293" i="6"/>
  <c r="J341" i="6"/>
  <c r="J420" i="6"/>
  <c r="J406" i="6"/>
  <c r="J435" i="6"/>
  <c r="J871" i="6"/>
  <c r="J1860" i="6"/>
  <c r="J798" i="6"/>
  <c r="J1476" i="6"/>
  <c r="J562" i="6"/>
  <c r="J729" i="6"/>
  <c r="J1415" i="6"/>
  <c r="J1393" i="6"/>
  <c r="J795" i="6"/>
  <c r="J269" i="6"/>
  <c r="J1367" i="6"/>
  <c r="J1912" i="6"/>
  <c r="J1623" i="6"/>
  <c r="J566" i="6"/>
  <c r="J1074" i="6"/>
  <c r="J1370" i="6"/>
  <c r="J650" i="6"/>
  <c r="J1435" i="6"/>
  <c r="J1015" i="6"/>
  <c r="J1652" i="6"/>
  <c r="J1564" i="6"/>
  <c r="J653" i="6"/>
  <c r="J1942" i="6"/>
  <c r="J840" i="6"/>
  <c r="J843" i="6"/>
  <c r="J1595" i="6"/>
  <c r="J1605" i="6"/>
  <c r="J1712" i="6"/>
  <c r="J1951" i="6"/>
  <c r="J378" i="6"/>
  <c r="J1741" i="6"/>
  <c r="J978" i="6"/>
  <c r="J147" i="6"/>
  <c r="J1953" i="6"/>
  <c r="J1703" i="6"/>
  <c r="J41" i="6"/>
  <c r="J1128" i="6"/>
  <c r="J1676" i="6"/>
  <c r="J758" i="6"/>
  <c r="J1250" i="6"/>
  <c r="J1787" i="6"/>
  <c r="J975" i="6"/>
  <c r="J1331" i="6"/>
  <c r="J14" i="6"/>
  <c r="J1057" i="6"/>
  <c r="J702" i="6"/>
  <c r="J429" i="6"/>
  <c r="J750" i="6"/>
  <c r="J1670" i="6"/>
  <c r="J2001" i="6"/>
  <c r="J270" i="6"/>
  <c r="J1028" i="6"/>
  <c r="J517" i="6"/>
  <c r="J1081" i="6"/>
  <c r="J1931" i="6"/>
  <c r="J1697" i="6"/>
  <c r="J1162" i="6"/>
  <c r="J717" i="6"/>
  <c r="J1109" i="6"/>
  <c r="J1988" i="6"/>
  <c r="J644" i="6"/>
  <c r="J813" i="6"/>
  <c r="J1450" i="6"/>
  <c r="J815" i="6"/>
  <c r="J86" i="6"/>
  <c r="J981" i="6"/>
  <c r="J1855" i="6"/>
  <c r="J350" i="6"/>
  <c r="J1239" i="6"/>
  <c r="J833" i="6"/>
  <c r="J184" i="6"/>
  <c r="J283" i="6"/>
  <c r="J1195" i="6"/>
  <c r="J1529" i="6"/>
  <c r="J45" i="6"/>
  <c r="J904" i="6"/>
  <c r="J512" i="6"/>
  <c r="J476" i="6"/>
  <c r="J1549" i="6"/>
  <c r="J606" i="6"/>
  <c r="J1920" i="6"/>
  <c r="J229" i="6"/>
  <c r="J1850" i="6"/>
  <c r="J1226" i="6"/>
  <c r="J1384" i="6"/>
  <c r="J19" i="6"/>
  <c r="J989" i="6"/>
  <c r="J751" i="6"/>
  <c r="J1700" i="6"/>
  <c r="J347" i="6"/>
  <c r="J1254" i="6"/>
  <c r="J846" i="6"/>
  <c r="J903" i="6"/>
  <c r="J1478" i="6"/>
  <c r="J216" i="6"/>
  <c r="J477" i="6"/>
  <c r="J1137" i="6"/>
  <c r="J146" i="6"/>
  <c r="J152" i="6"/>
  <c r="J267" i="6"/>
  <c r="J924" i="6"/>
  <c r="J1925" i="6"/>
  <c r="J1804" i="6"/>
  <c r="J1986" i="6"/>
  <c r="J72" i="6"/>
  <c r="J1229" i="6"/>
  <c r="J1993" i="6"/>
  <c r="J89" i="6"/>
  <c r="J1571" i="6"/>
  <c r="J1368" i="6"/>
  <c r="J1717" i="6"/>
  <c r="J1990" i="6"/>
  <c r="J1048" i="6"/>
  <c r="J370" i="6"/>
  <c r="J786" i="6"/>
  <c r="J1037" i="6"/>
  <c r="J1066" i="6"/>
  <c r="J1858" i="6"/>
  <c r="J1390" i="6"/>
  <c r="J556" i="6"/>
  <c r="J1867" i="6"/>
  <c r="J48" i="6"/>
  <c r="J1133" i="6"/>
  <c r="J1507" i="6"/>
  <c r="J1897" i="6"/>
  <c r="J1522" i="6"/>
  <c r="J177" i="6"/>
  <c r="J1065" i="6"/>
  <c r="J1868" i="6"/>
  <c r="J1152" i="6"/>
  <c r="J55" i="6"/>
  <c r="J1746" i="6"/>
  <c r="J625" i="6"/>
  <c r="J1637" i="6"/>
  <c r="J1167" i="6"/>
  <c r="J140" i="6"/>
  <c r="J1898" i="6"/>
  <c r="J1627" i="6"/>
  <c r="J782" i="6"/>
  <c r="J939" i="6"/>
  <c r="J287" i="6"/>
  <c r="J1631" i="6"/>
  <c r="J1243" i="6"/>
  <c r="J63" i="6"/>
  <c r="J318" i="6"/>
  <c r="J783" i="6"/>
  <c r="J167" i="6"/>
  <c r="J1959" i="6"/>
  <c r="J392" i="6"/>
  <c r="J525" i="6"/>
  <c r="J599" i="6"/>
  <c r="J1646" i="6"/>
  <c r="J1600" i="6"/>
  <c r="J77" i="6"/>
  <c r="J1235" i="6"/>
  <c r="J1823" i="6"/>
  <c r="J1174" i="6"/>
  <c r="J1510" i="6"/>
  <c r="J862" i="6"/>
  <c r="J1903" i="6"/>
  <c r="J334" i="6"/>
  <c r="J621" i="6"/>
  <c r="J1192" i="6"/>
  <c r="J1731" i="6"/>
  <c r="J1781" i="6"/>
  <c r="J22" i="6"/>
  <c r="J918" i="6"/>
  <c r="J668" i="6"/>
  <c r="J638" i="6"/>
  <c r="J917" i="6"/>
  <c r="J1812" i="6"/>
  <c r="J1142" i="6"/>
  <c r="J292" i="6"/>
  <c r="J725" i="6"/>
  <c r="J238" i="6"/>
  <c r="J623" i="6"/>
  <c r="J1176" i="6"/>
  <c r="J1338" i="6"/>
  <c r="J1350" i="6"/>
  <c r="J1581" i="6"/>
  <c r="J910" i="6"/>
  <c r="J489" i="6"/>
  <c r="J873" i="6"/>
  <c r="J1661" i="6"/>
  <c r="J1188" i="6"/>
  <c r="J1688" i="6"/>
  <c r="J816" i="6"/>
  <c r="J388" i="6"/>
  <c r="J1271" i="6"/>
  <c r="J882" i="6"/>
  <c r="J447" i="6"/>
  <c r="J38" i="6"/>
  <c r="J29" i="6"/>
  <c r="J387" i="6"/>
  <c r="J740" i="6"/>
  <c r="J121" i="6"/>
  <c r="J940" i="6"/>
  <c r="J317" i="6"/>
  <c r="J353" i="6"/>
  <c r="J1980" i="6"/>
  <c r="J951" i="6"/>
  <c r="J1269" i="6"/>
  <c r="J18" i="6"/>
  <c r="J797" i="6"/>
  <c r="J1391" i="6"/>
  <c r="J1099" i="6"/>
  <c r="J1289" i="6"/>
  <c r="J148" i="6"/>
  <c r="J1266" i="6"/>
  <c r="J1498" i="6"/>
  <c r="J827" i="6"/>
  <c r="J1761" i="6"/>
  <c r="J424" i="6"/>
  <c r="J50" i="6"/>
  <c r="J1255" i="6"/>
  <c r="J709" i="6"/>
  <c r="J188" i="6"/>
  <c r="J135" i="6"/>
  <c r="J1649" i="6"/>
  <c r="J1061" i="6"/>
  <c r="J1381" i="6"/>
  <c r="J1291" i="6"/>
  <c r="J454" i="6"/>
  <c r="J485" i="6"/>
  <c r="J1584" i="6"/>
  <c r="J4" i="6"/>
  <c r="J1005" i="6"/>
  <c r="J1044" i="6"/>
  <c r="J70" i="6"/>
  <c r="J1819" i="6"/>
  <c r="J793" i="6"/>
  <c r="J916" i="6"/>
  <c r="J100" i="6"/>
  <c r="J1348" i="6"/>
  <c r="J1665" i="6"/>
  <c r="J2000" i="6"/>
  <c r="J1735" i="6"/>
  <c r="J96" i="6"/>
  <c r="J1141" i="6"/>
  <c r="J1792" i="6"/>
  <c r="J1426" i="6"/>
  <c r="J1639" i="6"/>
  <c r="J539" i="6"/>
  <c r="J1961" i="6"/>
  <c r="J139" i="6"/>
  <c r="J1083" i="6"/>
  <c r="J1775" i="6"/>
  <c r="J357" i="6"/>
  <c r="J1416" i="6"/>
  <c r="J1737" i="6"/>
  <c r="J670" i="6"/>
  <c r="J1397" i="6"/>
  <c r="J1894" i="6"/>
  <c r="J1711" i="6"/>
  <c r="J1744" i="6"/>
  <c r="J1073" i="6"/>
  <c r="J563" i="6"/>
  <c r="J437" i="6"/>
  <c r="J872" i="6"/>
  <c r="J1194" i="6"/>
  <c r="J1542" i="6"/>
  <c r="J722" i="6"/>
  <c r="J1363" i="6"/>
  <c r="J1148" i="6"/>
  <c r="J897" i="6"/>
  <c r="J1024" i="6"/>
  <c r="J176" i="6"/>
  <c r="J189" i="6"/>
  <c r="J822" i="6"/>
  <c r="J474" i="6"/>
  <c r="J1916" i="6"/>
  <c r="J136" i="6"/>
  <c r="J1436" i="6"/>
  <c r="J1797" i="6"/>
  <c r="J1487" i="6"/>
  <c r="J1534" i="6"/>
  <c r="J636" i="6"/>
  <c r="J1938" i="6"/>
  <c r="J1232" i="6"/>
  <c r="J509" i="6"/>
  <c r="J990" i="6"/>
  <c r="J52" i="6"/>
  <c r="J1947" i="6"/>
  <c r="J1280" i="6"/>
  <c r="J163" i="6"/>
  <c r="J160" i="6"/>
  <c r="J106" i="6"/>
  <c r="J1318" i="6"/>
  <c r="J1313" i="6"/>
  <c r="J137" i="6"/>
  <c r="J210" i="6"/>
  <c r="J1482" i="6"/>
  <c r="J1184" i="6"/>
  <c r="J182" i="6"/>
  <c r="J669" i="6"/>
  <c r="J27" i="6"/>
  <c r="J680" i="6"/>
  <c r="J1539" i="6"/>
  <c r="J1070" i="6"/>
  <c r="J1282" i="6"/>
  <c r="J164" i="6"/>
  <c r="J631" i="6"/>
  <c r="J402" i="6"/>
  <c r="J1352" i="6"/>
  <c r="J652" i="6"/>
  <c r="J1296" i="6"/>
  <c r="J1026" i="6"/>
  <c r="J578" i="6"/>
  <c r="J771" i="6"/>
  <c r="J821" i="6"/>
  <c r="J1518" i="6"/>
  <c r="J1896" i="6"/>
  <c r="J698" i="6"/>
  <c r="J1956" i="6"/>
  <c r="J1127" i="6"/>
  <c r="J1082" i="6"/>
  <c r="J1319" i="6"/>
  <c r="J279" i="6"/>
  <c r="J337" i="6"/>
  <c r="J1434" i="6"/>
  <c r="J1851" i="6"/>
  <c r="J696" i="6"/>
  <c r="J186" i="6"/>
  <c r="J597" i="6"/>
  <c r="J1806" i="6"/>
  <c r="J1604" i="6"/>
  <c r="J1544" i="6"/>
  <c r="J5" i="6"/>
  <c r="J844" i="6"/>
  <c r="J99" i="6"/>
  <c r="J1937" i="6"/>
  <c r="J1042" i="6"/>
  <c r="J937" i="6"/>
  <c r="J1413" i="6"/>
  <c r="J1826" i="6"/>
  <c r="J1875" i="6"/>
  <c r="J31" i="6"/>
  <c r="J195" i="6"/>
  <c r="J1221" i="6"/>
  <c r="J1687" i="6"/>
  <c r="J676" i="6"/>
  <c r="J274" i="6"/>
  <c r="J1869" i="6"/>
  <c r="J1245" i="6"/>
  <c r="J1685" i="6"/>
  <c r="J199" i="6"/>
  <c r="J794" i="6"/>
  <c r="J1190" i="6"/>
  <c r="J82" i="6"/>
  <c r="J1180" i="6"/>
  <c r="J602" i="6"/>
  <c r="J1707" i="6"/>
  <c r="J1248" i="6"/>
  <c r="J1201" i="6"/>
  <c r="J1016" i="6"/>
  <c r="J1039" i="6"/>
  <c r="J1157" i="6"/>
  <c r="J230" i="6"/>
  <c r="J1092" i="6"/>
  <c r="J1625" i="6"/>
  <c r="J663" i="6"/>
  <c r="J1536" i="6"/>
  <c r="J172" i="6"/>
  <c r="J1641" i="6"/>
  <c r="J288" i="6"/>
  <c r="J1521" i="6"/>
  <c r="J37" i="6"/>
  <c r="J1011" i="6"/>
  <c r="J1046" i="6"/>
  <c r="J308" i="6"/>
  <c r="J1917" i="6"/>
  <c r="J1455" i="6"/>
  <c r="J1499" i="6"/>
  <c r="J1900" i="6"/>
  <c r="J1013" i="6"/>
  <c r="J1840" i="6"/>
  <c r="J1086" i="6"/>
  <c r="J81" i="6"/>
  <c r="J1982" i="6"/>
  <c r="J1117" i="6"/>
  <c r="J1372" i="6"/>
  <c r="J472" i="6"/>
  <c r="J1364" i="6"/>
  <c r="J1378" i="6"/>
  <c r="J553" i="6"/>
  <c r="J336" i="6"/>
  <c r="J656" i="6"/>
  <c r="J1316" i="6"/>
  <c r="J647" i="6"/>
  <c r="J16" i="6"/>
  <c r="J280" i="6"/>
  <c r="J521" i="6"/>
  <c r="J225" i="6"/>
  <c r="J959" i="6"/>
  <c r="J1474" i="6"/>
  <c r="J550" i="6"/>
  <c r="J1047" i="6"/>
  <c r="J94" i="6"/>
  <c r="J108" i="6"/>
  <c r="J591" i="6"/>
  <c r="J1891" i="6"/>
  <c r="J1704" i="6"/>
  <c r="J1366" i="6"/>
  <c r="J243" i="6"/>
  <c r="J1018" i="6"/>
  <c r="J1488" i="6"/>
  <c r="J699" i="6"/>
  <c r="J1895" i="6"/>
  <c r="J1125" i="6"/>
  <c r="J295" i="6"/>
  <c r="J1480" i="6"/>
  <c r="J1019" i="6"/>
  <c r="J159" i="6"/>
  <c r="J1888" i="6"/>
  <c r="J1817" i="6"/>
  <c r="J1326" i="6"/>
  <c r="J1207" i="6"/>
  <c r="J1713" i="6"/>
  <c r="J349" i="6"/>
  <c r="J1708" i="6"/>
  <c r="J614" i="6"/>
  <c r="J1689" i="6"/>
  <c r="J999" i="6"/>
  <c r="J1520" i="6"/>
  <c r="J944" i="6"/>
  <c r="J1524" i="6"/>
  <c r="J1570" i="6"/>
  <c r="J648" i="6"/>
  <c r="J386" i="6"/>
  <c r="J683" i="6"/>
  <c r="J1919" i="6"/>
  <c r="J311" i="6"/>
  <c r="J1532" i="6"/>
  <c r="J996" i="6"/>
  <c r="J1241" i="6"/>
  <c r="J1156" i="6"/>
  <c r="J1454" i="6"/>
  <c r="J130" i="6"/>
  <c r="J490" i="6"/>
  <c r="J1244" i="6"/>
  <c r="J1719" i="6"/>
  <c r="J1277" i="6"/>
  <c r="J664" i="6"/>
  <c r="J74" i="6"/>
  <c r="J642" i="6"/>
  <c r="J496" i="6"/>
  <c r="J1104" i="6"/>
  <c r="J744" i="6"/>
  <c r="J1738" i="6"/>
  <c r="J116" i="6"/>
  <c r="J1834" i="6"/>
  <c r="J555" i="6"/>
  <c r="J141" i="6"/>
  <c r="J1449" i="6"/>
  <c r="J518" i="6"/>
  <c r="J772" i="6"/>
  <c r="J228" i="6"/>
  <c r="J927" i="6"/>
  <c r="J1094" i="6"/>
  <c r="J949" i="6"/>
  <c r="J1186" i="6"/>
  <c r="J609" i="6"/>
  <c r="J658" i="6"/>
  <c r="J1671" i="6"/>
  <c r="J426" i="6"/>
  <c r="J980" i="6"/>
  <c r="J1550" i="6"/>
  <c r="J1827" i="6"/>
  <c r="J1234" i="6"/>
  <c r="J1189" i="6"/>
  <c r="J1996" i="6"/>
  <c r="J1608" i="6"/>
  <c r="J15" i="6"/>
  <c r="J1262" i="6"/>
  <c r="J1525" i="6"/>
  <c r="J1809" i="6"/>
  <c r="J1739" i="6"/>
  <c r="J170" i="6"/>
  <c r="J505" i="6"/>
  <c r="J332" i="6"/>
  <c r="J1150" i="6"/>
  <c r="J1693" i="6"/>
  <c r="J1402" i="6"/>
  <c r="J973" i="6"/>
  <c r="J617" i="6"/>
  <c r="J1154" i="6"/>
  <c r="J411" i="6"/>
  <c r="J1433" i="6"/>
  <c r="J1030" i="6"/>
  <c r="J542" i="6"/>
  <c r="J1219" i="6"/>
  <c r="J765" i="6"/>
  <c r="J1779" i="6"/>
  <c r="J1472" i="6"/>
  <c r="J1778" i="6"/>
  <c r="J1694" i="6"/>
  <c r="J157" i="6"/>
  <c r="J442" i="6"/>
  <c r="J824" i="6"/>
  <c r="J1419" i="6"/>
  <c r="J1871" i="6"/>
  <c r="J1662" i="6"/>
  <c r="J1124" i="6"/>
  <c r="J746" i="6"/>
  <c r="J1143" i="6"/>
  <c r="J1815" i="6"/>
  <c r="J222" i="6"/>
  <c r="J1035" i="6"/>
  <c r="J1077" i="6"/>
  <c r="J1832" i="6"/>
  <c r="J587" i="6"/>
  <c r="J964" i="6"/>
  <c r="J156" i="6"/>
  <c r="J277" i="6"/>
  <c r="J1866" i="6"/>
  <c r="J1453" i="6"/>
  <c r="J1036" i="6"/>
  <c r="J1973" i="6"/>
  <c r="J1418" i="6"/>
  <c r="J958" i="6"/>
  <c r="J842" i="6"/>
  <c r="J604" i="6"/>
  <c r="J1589" i="6"/>
  <c r="J1629" i="6"/>
  <c r="J300" i="6"/>
  <c r="J834" i="6"/>
  <c r="J711" i="6"/>
  <c r="J547" i="6"/>
  <c r="J478" i="6"/>
  <c r="J1056" i="6"/>
  <c r="J401" i="6"/>
  <c r="J868" i="6"/>
  <c r="J1264" i="6"/>
  <c r="J329" i="6"/>
  <c r="J1179" i="6"/>
  <c r="J720" i="6"/>
  <c r="J365" i="6"/>
  <c r="J194" i="6"/>
  <c r="J1530" i="6"/>
  <c r="J1963" i="6"/>
  <c r="J1601" i="6"/>
  <c r="J443" i="6"/>
  <c r="J1561" i="6"/>
  <c r="J1558" i="6"/>
  <c r="J1668" i="6"/>
  <c r="J1642" i="6"/>
  <c r="J1922" i="6"/>
  <c r="J507" i="6"/>
  <c r="J1992" i="6"/>
  <c r="J422" i="6"/>
  <c r="J867" i="6"/>
  <c r="J1461" i="6"/>
  <c r="J1401" i="6"/>
  <c r="J779" i="6"/>
  <c r="J346" i="6"/>
  <c r="J272" i="6"/>
  <c r="J1726" i="6"/>
  <c r="J1273" i="6"/>
  <c r="J549" i="6"/>
  <c r="J849" i="6"/>
  <c r="J1613" i="6"/>
  <c r="J1139" i="6"/>
  <c r="J114" i="6"/>
  <c r="J874" i="6"/>
  <c r="J1590" i="6"/>
  <c r="J1287" i="6"/>
  <c r="J1655" i="6"/>
  <c r="J1669" i="6"/>
  <c r="J198" i="6"/>
  <c r="J646" i="6"/>
  <c r="J1724" i="6"/>
  <c r="J905" i="6"/>
  <c r="J1818" i="6"/>
  <c r="J911" i="6"/>
  <c r="J1901" i="6"/>
  <c r="J1114" i="6"/>
  <c r="J307" i="6"/>
  <c r="J1619" i="6"/>
  <c r="J1611" i="6"/>
  <c r="J886" i="6"/>
  <c r="J1118" i="6"/>
  <c r="J368" i="6"/>
  <c r="J212" i="6"/>
  <c r="J1360" i="6"/>
  <c r="J363" i="6"/>
  <c r="J190" i="6"/>
  <c r="J20" i="6"/>
  <c r="J541" i="6"/>
  <c r="J1864" i="6"/>
  <c r="J1301" i="6"/>
  <c r="J1200" i="6"/>
  <c r="J117" i="6"/>
  <c r="J67" i="6"/>
  <c r="J179" i="6"/>
  <c r="J1681" i="6"/>
  <c r="J1059" i="6"/>
  <c r="J878" i="6"/>
  <c r="J1765" i="6"/>
  <c r="J105" i="6"/>
  <c r="J460" i="6"/>
  <c r="J639" i="6"/>
  <c r="J264" i="6"/>
  <c r="J809" i="6"/>
  <c r="J632" i="6"/>
  <c r="J1908" i="6"/>
  <c r="J1105" i="6"/>
  <c r="J1161" i="6"/>
  <c r="J552" i="6"/>
  <c r="J1513" i="6"/>
  <c r="J321" i="6"/>
  <c r="J688" i="6"/>
  <c r="J718" i="6"/>
  <c r="J956" i="6"/>
  <c r="J818" i="6"/>
  <c r="J1091" i="6"/>
  <c r="J759" i="6"/>
  <c r="J1976" i="6"/>
  <c r="J1921" i="6"/>
  <c r="J1383" i="6"/>
  <c r="J1793" i="6"/>
  <c r="J1768" i="6"/>
  <c r="J1535" i="6"/>
  <c r="J754" i="6"/>
  <c r="J62" i="6"/>
  <c r="J1762" i="6"/>
  <c r="J175" i="6"/>
  <c r="J425" i="6"/>
  <c r="J941" i="6"/>
  <c r="J1362" i="6"/>
  <c r="J1615" i="6"/>
  <c r="J1577" i="6"/>
  <c r="J1512" i="6"/>
  <c r="J1651" i="6"/>
  <c r="J2004" i="6"/>
  <c r="J1075" i="6"/>
  <c r="J893" i="6"/>
  <c r="J299" i="6"/>
  <c r="J1304" i="6"/>
  <c r="J979" i="6"/>
  <c r="J427" i="6"/>
  <c r="J909" i="6"/>
  <c r="J1998" i="6"/>
  <c r="J997" i="6"/>
  <c r="J1034" i="6"/>
  <c r="J1597" i="6"/>
  <c r="J256" i="6"/>
  <c r="J1677" i="6"/>
  <c r="J714" i="6"/>
  <c r="J572" i="6"/>
  <c r="J1417" i="6"/>
  <c r="J1750" i="6"/>
  <c r="J831" i="6"/>
  <c r="J407" i="6"/>
  <c r="J532" i="6"/>
  <c r="J592" i="6"/>
  <c r="J850" i="6"/>
  <c r="J1872" i="6"/>
  <c r="J826" i="6"/>
  <c r="J1844" i="6"/>
  <c r="J764" i="6"/>
  <c r="J456" i="6"/>
  <c r="J183" i="6"/>
  <c r="J1948" i="6"/>
  <c r="J1429" i="6"/>
  <c r="J1586" i="6"/>
  <c r="J1883" i="6"/>
  <c r="J305" i="6"/>
  <c r="J876" i="6"/>
  <c r="J687" i="6"/>
  <c r="J736" i="6"/>
  <c r="J1166" i="6"/>
  <c r="J1021" i="6"/>
  <c r="J1977" i="6"/>
  <c r="J616" i="6"/>
  <c r="J1989" i="6"/>
  <c r="J988" i="6"/>
  <c r="J1003" i="6"/>
  <c r="J1887" i="6"/>
  <c r="J847" i="6"/>
  <c r="J423" i="6"/>
  <c r="J479" i="6"/>
  <c r="J259" i="6"/>
  <c r="J707" i="6"/>
  <c r="J1598" i="6"/>
  <c r="J315" i="6"/>
  <c r="J925" i="6"/>
  <c r="J17" i="6"/>
  <c r="J585" i="6"/>
  <c r="J726" i="6"/>
  <c r="J665" i="6"/>
  <c r="J1279" i="6"/>
  <c r="J1132" i="6"/>
  <c r="J1952" i="6"/>
  <c r="J1385" i="6"/>
  <c r="J316" i="6"/>
  <c r="J1945" i="6"/>
  <c r="J748" i="6"/>
  <c r="J123" i="6"/>
  <c r="J1923" i="6"/>
  <c r="J158" i="6"/>
  <c r="J1879" i="6"/>
  <c r="J301" i="6"/>
  <c r="J457" i="6"/>
  <c r="J25" i="6"/>
  <c r="J1410" i="6"/>
  <c r="J1395" i="6"/>
  <c r="J1246" i="6"/>
  <c r="J42" i="6"/>
  <c r="J1648" i="6"/>
  <c r="J1796" i="6"/>
  <c r="J209" i="6"/>
  <c r="J957" i="6"/>
  <c r="J30" i="6"/>
  <c r="J1058" i="6"/>
  <c r="J987" i="6"/>
  <c r="J1674" i="6"/>
  <c r="J110" i="6"/>
  <c r="J920" i="6"/>
  <c r="J1675" i="6"/>
  <c r="J372" i="6"/>
  <c r="J654" i="6"/>
  <c r="J1745" i="6"/>
  <c r="J1323" i="6"/>
  <c r="J1911" i="6"/>
  <c r="J413" i="6"/>
  <c r="J540" i="6"/>
  <c r="J888" i="6"/>
  <c r="J1111" i="6"/>
  <c r="J366" i="6"/>
  <c r="J986" i="6"/>
  <c r="J708" i="6"/>
  <c r="J1211" i="6"/>
  <c r="J373" i="6"/>
  <c r="J233" i="6"/>
  <c r="J1119" i="6"/>
  <c r="J1000" i="6"/>
  <c r="J1163" i="6"/>
  <c r="J1929" i="6"/>
  <c r="J534" i="6"/>
  <c r="J1278" i="6"/>
  <c r="J1743" i="6"/>
  <c r="J1506" i="6"/>
  <c r="J1699" i="6"/>
  <c r="J1009" i="6"/>
  <c r="J127" i="6"/>
  <c r="J719" i="6"/>
  <c r="J1064" i="6"/>
  <c r="J1265" i="6"/>
  <c r="J1825" i="6"/>
  <c r="J1730" i="6"/>
  <c r="J1800" i="6"/>
  <c r="J1321" i="6"/>
  <c r="J68" i="6"/>
  <c r="J1500" i="6"/>
  <c r="J439" i="6"/>
  <c r="J1101" i="6"/>
  <c r="J1794" i="6"/>
  <c r="J46" i="6"/>
  <c r="J1123" i="6"/>
  <c r="J1596" i="6"/>
  <c r="J968" i="6"/>
  <c r="J1914" i="6"/>
  <c r="J1876" i="6"/>
  <c r="J1145" i="6"/>
  <c r="J1351" i="6"/>
  <c r="J356" i="6"/>
  <c r="J430" i="6"/>
  <c r="J533" i="6"/>
  <c r="J58" i="6"/>
  <c r="J1477" i="6"/>
  <c r="J1191" i="6"/>
  <c r="J634" i="6"/>
  <c r="J1763" i="6"/>
  <c r="J1288" i="6"/>
  <c r="J338" i="6"/>
  <c r="J1935" i="6"/>
  <c r="J977" i="6"/>
  <c r="J1134" i="6"/>
  <c r="J1647" i="6"/>
  <c r="J354" i="6"/>
  <c r="J11" i="6"/>
  <c r="J408" i="6"/>
  <c r="J1249" i="6"/>
  <c r="J412" i="6"/>
  <c r="J1748" i="6"/>
  <c r="J1147" i="6"/>
  <c r="J1574" i="6"/>
  <c r="J1479" i="6"/>
  <c r="J627" i="6"/>
  <c r="J1964" i="6"/>
  <c r="J510" i="6"/>
  <c r="J310" i="6"/>
  <c r="J1481" i="6"/>
  <c r="J1052" i="6"/>
  <c r="J97" i="6"/>
  <c r="J171" i="6"/>
  <c r="J343" i="6"/>
  <c r="J1448" i="6"/>
  <c r="J635" i="6"/>
  <c r="J969" i="6"/>
  <c r="J1375" i="6"/>
  <c r="J560" i="6"/>
  <c r="J568" i="6"/>
  <c r="J546" i="6"/>
  <c r="J869" i="6"/>
  <c r="J1165" i="6"/>
  <c r="J1203" i="6"/>
  <c r="J531" i="6"/>
  <c r="J323" i="6"/>
  <c r="J735" i="6"/>
  <c r="J857" i="6"/>
  <c r="J1835" i="6"/>
  <c r="J1599" i="6"/>
  <c r="J1007" i="6"/>
  <c r="J933" i="6"/>
  <c r="J1330" i="6"/>
  <c r="J955" i="6"/>
  <c r="J101" i="6"/>
  <c r="J1408" i="6"/>
  <c r="J333" i="6"/>
  <c r="J1038" i="6"/>
  <c r="J1607" i="6"/>
  <c r="J397" i="6"/>
  <c r="J461" i="6"/>
  <c r="J724" i="6"/>
  <c r="J902" i="6"/>
  <c r="J1667" i="6"/>
  <c r="J823" i="6"/>
  <c r="J1702" i="6"/>
  <c r="J1182" i="6"/>
  <c r="J819" i="6"/>
  <c r="J162" i="6"/>
  <c r="J453" i="6"/>
  <c r="J1080" i="6"/>
  <c r="J976" i="6"/>
  <c r="J1554" i="6"/>
  <c r="J733" i="6"/>
  <c r="J251" i="6"/>
  <c r="J1636" i="6"/>
  <c r="J1140" i="6"/>
  <c r="J1421" i="6"/>
  <c r="J884" i="6"/>
  <c r="J335" i="6"/>
  <c r="J526" i="6"/>
  <c r="J732" i="6"/>
  <c r="J921" i="6"/>
  <c r="J1930" i="6"/>
  <c r="J1782" i="6"/>
  <c r="J312" i="6"/>
  <c r="J1027" i="6"/>
  <c r="J713" i="6"/>
  <c r="J762" i="6"/>
  <c r="J1672" i="6"/>
  <c r="J1292" i="6"/>
  <c r="J374" i="6"/>
  <c r="J641" i="6"/>
  <c r="J1238" i="6"/>
  <c r="J1683" i="6"/>
  <c r="J624" i="6"/>
  <c r="J487" i="6"/>
  <c r="J710" i="6"/>
  <c r="J1096" i="6"/>
  <c r="J1698" i="6"/>
  <c r="J40" i="6"/>
  <c r="J1283" i="6"/>
  <c r="J298" i="6"/>
  <c r="J71" i="6"/>
  <c r="J858" i="6"/>
  <c r="J1272" i="6"/>
  <c r="J1749" i="6"/>
  <c r="J1934" i="6"/>
  <c r="J441" i="6"/>
  <c r="J963" i="6"/>
  <c r="J853" i="6"/>
  <c r="J966" i="6"/>
  <c r="J1012" i="6"/>
  <c r="J1941" i="6"/>
  <c r="J1785" i="6"/>
  <c r="J1994" i="6"/>
  <c r="J753" i="6"/>
  <c r="J875" i="6"/>
  <c r="J1407" i="6"/>
  <c r="J593" i="6"/>
  <c r="J1337" i="6"/>
  <c r="J1565" i="6"/>
  <c r="J1979" i="6"/>
  <c r="J1181" i="6"/>
  <c r="J2005" i="6"/>
  <c r="J1784" i="6"/>
  <c r="J1236" i="6"/>
  <c r="J1715" i="6"/>
  <c r="J950" i="6"/>
  <c r="J926" i="6"/>
  <c r="J469" i="6"/>
  <c r="J1093" i="6"/>
  <c r="J1217" i="6"/>
  <c r="J671" i="6"/>
  <c r="J1811" i="6"/>
  <c r="J773" i="6"/>
  <c r="J468" i="6"/>
  <c r="J657" i="6"/>
  <c r="J1212" i="6"/>
  <c r="J998" i="6"/>
  <c r="J830" i="6"/>
  <c r="J1333" i="6"/>
  <c r="J223" i="6"/>
  <c r="J1729" i="6"/>
  <c r="J416" i="6"/>
  <c r="J262" i="6"/>
  <c r="J488" i="6"/>
  <c r="J1870" i="6"/>
  <c r="J1444" i="6"/>
  <c r="J737" i="6"/>
  <c r="J1801" i="6"/>
  <c r="J601" i="6"/>
  <c r="J805" i="6"/>
  <c r="J344" i="6"/>
  <c r="J514" i="6"/>
  <c r="J1553" i="6"/>
  <c r="J1206" i="6"/>
  <c r="J1107" i="6"/>
  <c r="J895" i="6"/>
  <c r="J1216" i="6"/>
  <c r="J785" i="6"/>
  <c r="J290" i="6"/>
  <c r="J1795" i="6"/>
  <c r="J619" i="6"/>
  <c r="J1924" i="6"/>
  <c r="J992" i="6"/>
  <c r="J890" i="6"/>
  <c r="J1882" i="6"/>
  <c r="J289" i="6"/>
  <c r="J995" i="6"/>
  <c r="J1727" i="6"/>
  <c r="J1612" i="6"/>
  <c r="J1467" i="6"/>
  <c r="J1218" i="6"/>
  <c r="J620" i="6"/>
  <c r="J1144" i="6"/>
  <c r="J1650" i="6"/>
  <c r="J799" i="6"/>
  <c r="J1205" i="6"/>
  <c r="J173" i="6"/>
  <c r="J894" i="6"/>
  <c r="J1606" i="6"/>
  <c r="J1939" i="6"/>
  <c r="J1560" i="6"/>
  <c r="J95" i="6"/>
  <c r="J503" i="6"/>
  <c r="J837" i="6"/>
  <c r="J1910" i="6"/>
  <c r="J220" i="6"/>
  <c r="J1237" i="6"/>
  <c r="J1783" i="6"/>
  <c r="J1458" i="6"/>
  <c r="J780" i="6"/>
  <c r="J1490" i="6"/>
  <c r="J575" i="6"/>
  <c r="J695" i="6"/>
  <c r="J1635" i="6"/>
  <c r="J1483" i="6"/>
  <c r="J1852" i="6"/>
  <c r="J1344" i="6"/>
  <c r="J1405" i="6"/>
  <c r="J221" i="6"/>
  <c r="J1297" i="6"/>
  <c r="J384" i="6"/>
  <c r="J1760" i="6"/>
  <c r="J848" i="6"/>
  <c r="J607" i="6"/>
  <c r="J103" i="6"/>
  <c r="J98" i="6"/>
  <c r="J2" i="6"/>
  <c r="J13" i="6"/>
  <c r="J743" i="6"/>
  <c r="J1445" i="6"/>
  <c r="J537" i="6"/>
  <c r="J2009" i="6"/>
  <c r="J932" i="6"/>
  <c r="J207" i="6"/>
  <c r="J1634" i="6"/>
  <c r="J345" i="6"/>
  <c r="J1169" i="6"/>
  <c r="J1682" i="6"/>
  <c r="J1006" i="6"/>
  <c r="J492" i="6"/>
  <c r="J1742" i="6"/>
  <c r="J200" i="6"/>
  <c r="J839" i="6"/>
  <c r="J255" i="6"/>
  <c r="J1309" i="6"/>
  <c r="J913" i="6"/>
  <c r="J1569" i="6"/>
  <c r="J1043" i="6"/>
  <c r="J1566" i="6"/>
  <c r="J1377" i="6"/>
  <c r="J375" i="6"/>
  <c r="J1286" i="6"/>
  <c r="J1777" i="6"/>
  <c r="J436" i="6"/>
  <c r="J44" i="6"/>
  <c r="J938" i="6"/>
  <c r="J1808" i="6"/>
  <c r="J1227" i="6"/>
  <c r="J414" i="6"/>
  <c r="J1837" i="6"/>
  <c r="J268" i="6"/>
  <c r="J1537" i="6"/>
  <c r="J1431" i="6"/>
  <c r="J561" i="6"/>
  <c r="J1833" i="6"/>
  <c r="J438" i="6"/>
  <c r="J458" i="6"/>
  <c r="J1485" i="6"/>
  <c r="J32" i="6"/>
  <c r="J1892" i="6"/>
  <c r="J115" i="6"/>
  <c r="J1432" i="6"/>
  <c r="J567" i="6"/>
  <c r="J1225" i="6"/>
  <c r="J1790" i="6"/>
  <c r="J573" i="6"/>
  <c r="J626" i="6"/>
  <c r="J855" i="6"/>
  <c r="J595" i="6"/>
  <c r="J570" i="6"/>
  <c r="J524" i="6"/>
  <c r="J1398" i="6"/>
  <c r="J1090" i="6"/>
  <c r="J1310" i="6"/>
  <c r="J1968" i="6"/>
  <c r="J863" i="6"/>
  <c r="J1116" i="6"/>
  <c r="J1722" i="6"/>
  <c r="J1210" i="6"/>
  <c r="J1906" i="6"/>
  <c r="J1987" i="6"/>
  <c r="J1618" i="6"/>
  <c r="J1949" i="6"/>
  <c r="J1135" i="6"/>
  <c r="J1999" i="6"/>
  <c r="J1158" i="6"/>
  <c r="J161" i="6"/>
  <c r="J1907" i="6"/>
  <c r="J752" i="6"/>
  <c r="J1728" i="6"/>
  <c r="J1663" i="6"/>
  <c r="J1300" i="6"/>
  <c r="J1275" i="6"/>
  <c r="J1423" i="6"/>
  <c r="J1129" i="6"/>
  <c r="J362" i="6"/>
  <c r="J231" i="6"/>
  <c r="J1720" i="6"/>
  <c r="J1508" i="6"/>
  <c r="J693" i="6"/>
  <c r="J1354" i="6"/>
  <c r="J1709" i="6"/>
  <c r="J126" i="6"/>
  <c r="J1311" i="6"/>
  <c r="J611" i="6"/>
  <c r="J1950" i="6"/>
  <c r="J1299" i="6"/>
  <c r="J682" i="6"/>
  <c r="J608" i="6"/>
  <c r="J1155" i="6"/>
  <c r="J1342" i="6"/>
  <c r="J235" i="6"/>
  <c r="J545" i="6"/>
  <c r="J1420" i="6"/>
  <c r="J431" i="6"/>
  <c r="J1696" i="6"/>
  <c r="J716" i="6"/>
  <c r="J26" i="6"/>
  <c r="J1515" i="6"/>
  <c r="J870" i="6"/>
  <c r="J1303" i="6"/>
  <c r="J400" i="6"/>
  <c r="J1603" i="6"/>
  <c r="J1470" i="6"/>
  <c r="J178" i="6"/>
  <c r="J1772" i="6"/>
  <c r="J1859" i="6"/>
  <c r="J1491" i="6"/>
  <c r="J3" i="6"/>
  <c r="J1626" i="6"/>
  <c r="J1501" i="6"/>
  <c r="J1690" i="6"/>
  <c r="J1585" i="6"/>
  <c r="J359" i="6"/>
  <c r="J1465" i="6"/>
  <c r="J1382" i="6"/>
  <c r="J1594" i="6"/>
  <c r="J491" i="6"/>
  <c r="J742" i="6"/>
  <c r="J1380" i="6"/>
  <c r="J1414" i="6"/>
  <c r="J34" i="6"/>
  <c r="J1341" i="6"/>
  <c r="J297" i="6"/>
  <c r="J483" i="6"/>
  <c r="J1040" i="6"/>
  <c r="J166" i="6"/>
  <c r="J410" i="6"/>
  <c r="J705" i="6"/>
  <c r="J1958" i="6"/>
  <c r="J885" i="6"/>
  <c r="J551" i="6"/>
  <c r="J581" i="6"/>
  <c r="J851" i="6"/>
  <c r="J409" i="6"/>
  <c r="J2006" i="6"/>
  <c r="J891" i="6"/>
  <c r="J498" i="6"/>
  <c r="J1358" i="6"/>
  <c r="J1078" i="6"/>
  <c r="J662" i="6"/>
  <c r="J1645" i="6"/>
  <c r="J1622" i="6"/>
  <c r="J554" i="6"/>
  <c r="J690" i="6"/>
  <c r="J590" i="6"/>
  <c r="J1666" i="6"/>
  <c r="J1957" i="6"/>
  <c r="J154" i="6"/>
  <c r="J352" i="6"/>
  <c r="J1575" i="6"/>
  <c r="J227" i="6"/>
  <c r="J679" i="6"/>
  <c r="J1954" i="6"/>
  <c r="J398" i="6"/>
  <c r="J320" i="6"/>
  <c r="J1492" i="6"/>
  <c r="J1822" i="6"/>
  <c r="J931" i="6"/>
  <c r="J881" i="6"/>
  <c r="J1877" i="6"/>
  <c r="J168" i="6"/>
  <c r="J180" i="6"/>
  <c r="J1072" i="6"/>
  <c r="J1915" i="6"/>
  <c r="J433" i="6"/>
  <c r="J381" i="6"/>
  <c r="J715" i="6"/>
  <c r="J206" i="6"/>
  <c r="J1943" i="6"/>
  <c r="J1336" i="6"/>
  <c r="J1343" i="6"/>
  <c r="J666" i="6"/>
  <c r="J861" i="6"/>
  <c r="J1168" i="6"/>
  <c r="J87" i="6"/>
  <c r="J1440" i="6"/>
  <c r="J1001" i="6"/>
  <c r="J1486" i="6"/>
  <c r="J261" i="6"/>
  <c r="J571" i="6"/>
  <c r="J47" i="6"/>
  <c r="J1451" i="6"/>
  <c r="J1610" i="6"/>
  <c r="J1428" i="6"/>
  <c r="J1971" i="6"/>
  <c r="J600" i="6"/>
  <c r="J1691" i="6"/>
  <c r="J1821" i="6"/>
  <c r="J1199" i="6"/>
  <c r="J241" i="6"/>
  <c r="J1307" i="6"/>
  <c r="J689" i="6"/>
  <c r="J1178" i="6"/>
  <c r="J434" i="6"/>
  <c r="J1260" i="6"/>
  <c r="J65" i="6"/>
  <c r="J610" i="6"/>
  <c r="J1972" i="6"/>
  <c r="J745" i="6"/>
  <c r="J1955" i="6"/>
  <c r="J734" i="6"/>
  <c r="J1452" i="6"/>
  <c r="J506" i="6"/>
  <c r="J1400" i="6"/>
  <c r="J738" i="6"/>
  <c r="J1734" i="6"/>
  <c r="J1089" i="6"/>
  <c r="J1841" i="6"/>
  <c r="J1753" i="6"/>
  <c r="J1716" i="6"/>
  <c r="J226" i="6"/>
  <c r="J806" i="6"/>
  <c r="J1369" i="6"/>
  <c r="J1151" i="6"/>
  <c r="J865" i="6"/>
  <c r="J1654" i="6"/>
  <c r="J1399" i="6"/>
  <c r="J1347" i="6"/>
  <c r="J1274" i="6"/>
  <c r="J1764" i="6"/>
  <c r="J185" i="6"/>
  <c r="J1085" i="6"/>
  <c r="J1701" i="6"/>
  <c r="J814" i="6"/>
  <c r="J1780" i="6"/>
  <c r="J1329" i="6"/>
  <c r="J1918" i="6"/>
  <c r="J728" i="6"/>
  <c r="J1411" i="6"/>
  <c r="J1966" i="6"/>
  <c r="J1680" i="6"/>
  <c r="J1055" i="6"/>
  <c r="J985" i="6"/>
  <c r="J1095" i="6"/>
  <c r="J1281" i="6"/>
  <c r="J380" i="6"/>
  <c r="J947" i="6"/>
  <c r="J1497" i="6"/>
  <c r="J1138" i="6"/>
  <c r="J613" i="6"/>
  <c r="J73" i="6"/>
  <c r="J792" i="6"/>
  <c r="J661" i="6"/>
  <c r="J1880" i="6"/>
  <c r="J1878" i="6"/>
  <c r="J854" i="6"/>
  <c r="J1710" i="6"/>
  <c r="J358" i="6"/>
  <c r="J1334" i="6"/>
  <c r="J1067" i="6"/>
  <c r="J1609" i="6"/>
  <c r="J883" i="6"/>
  <c r="J1023" i="6"/>
  <c r="J124" i="6"/>
  <c r="J1463" i="6"/>
  <c r="J598" i="6"/>
  <c r="J791" i="6"/>
  <c r="J165" i="6"/>
  <c r="J769" i="6"/>
  <c r="J697" i="6"/>
  <c r="J565" i="6"/>
  <c r="J1936" i="6"/>
  <c r="J991" i="6"/>
  <c r="J914" i="6"/>
  <c r="J508" i="6"/>
  <c r="J1361" i="6"/>
  <c r="J946" i="6"/>
  <c r="J1204" i="6"/>
  <c r="J803" i="6"/>
  <c r="J1025" i="6"/>
  <c r="J633" i="6"/>
  <c r="J417" i="6"/>
  <c r="J1766" i="6"/>
  <c r="J787" i="6"/>
  <c r="J459" i="6"/>
  <c r="J90" i="6"/>
  <c r="J215" i="6"/>
  <c r="J589" i="6"/>
  <c r="J1656" i="6"/>
  <c r="J1974" i="6"/>
  <c r="J1873" i="6"/>
  <c r="J328" i="6"/>
  <c r="J1733" i="6"/>
  <c r="J1388" i="6"/>
  <c r="J788" i="6"/>
  <c r="J415" i="6"/>
  <c r="J1076" i="6"/>
  <c r="J1306" i="6"/>
  <c r="J1991" i="6"/>
  <c r="J1582" i="6"/>
  <c r="J1838" i="6"/>
  <c r="J428" i="6"/>
  <c r="J494" i="6"/>
  <c r="J1928" i="6"/>
  <c r="J1621" i="6"/>
  <c r="J2003" i="6"/>
  <c r="J1884" i="6"/>
  <c r="J1175" i="6"/>
  <c r="J1816" i="6"/>
  <c r="J1004" i="6"/>
  <c r="J1406" i="6"/>
  <c r="M2" i="4"/>
  <c r="N2" i="4" s="1" a="1"/>
  <c r="N2" i="4" s="1"/>
  <c r="M3" i="4"/>
  <c r="N3" i="4" s="1" a="1"/>
  <c r="N3" i="4" s="1"/>
  <c r="M4" i="4"/>
  <c r="N4" i="4" s="1" a="1"/>
  <c r="N4" i="4" s="1"/>
  <c r="M5" i="4"/>
  <c r="N5" i="4" s="1" a="1"/>
  <c r="N5" i="4" s="1"/>
  <c r="M6" i="4"/>
  <c r="N6" i="4" s="1" a="1"/>
  <c r="N6" i="4" s="1"/>
  <c r="M7" i="4"/>
  <c r="N7" i="4" s="1" a="1"/>
  <c r="N7" i="4" s="1"/>
  <c r="M8" i="4"/>
  <c r="N8" i="4" s="1" a="1"/>
  <c r="N8" i="4" s="1"/>
  <c r="M9" i="4"/>
  <c r="N9" i="4" s="1" a="1"/>
  <c r="N9" i="4" s="1"/>
  <c r="M10" i="4"/>
  <c r="N10" i="4" s="1" a="1"/>
  <c r="N10" i="4" s="1"/>
  <c r="M11" i="4"/>
  <c r="N11" i="4" s="1" a="1"/>
  <c r="N11" i="4" s="1"/>
  <c r="M12" i="4"/>
  <c r="N12" i="4" s="1" a="1"/>
  <c r="N12" i="4" s="1"/>
  <c r="M13" i="4"/>
  <c r="N13" i="4" s="1" a="1"/>
  <c r="N13" i="4" s="1"/>
  <c r="M14" i="4"/>
  <c r="N14" i="4" s="1" a="1"/>
  <c r="N14" i="4" s="1"/>
  <c r="M15" i="4"/>
  <c r="N15" i="4" s="1" a="1"/>
  <c r="N15" i="4" s="1"/>
  <c r="M16" i="4"/>
  <c r="N16" i="4" s="1" a="1"/>
  <c r="N16" i="4" s="1"/>
  <c r="M17" i="4"/>
  <c r="N17" i="4" s="1" a="1"/>
  <c r="N17" i="4" s="1"/>
  <c r="M18" i="4"/>
  <c r="N18" i="4" s="1" a="1"/>
  <c r="N18" i="4" s="1"/>
  <c r="M19" i="4"/>
  <c r="N19" i="4" s="1" a="1"/>
  <c r="N19" i="4" s="1"/>
  <c r="M20" i="4"/>
  <c r="N20" i="4" s="1" a="1"/>
  <c r="N20" i="4" s="1"/>
  <c r="M21" i="4"/>
  <c r="N21" i="4" s="1" a="1"/>
  <c r="N21" i="4" s="1"/>
  <c r="M22" i="4"/>
  <c r="N22" i="4" s="1" a="1"/>
  <c r="N22" i="4" s="1"/>
  <c r="M23" i="4"/>
  <c r="N23" i="4" s="1" a="1"/>
  <c r="N23" i="4" s="1"/>
  <c r="M24" i="4"/>
  <c r="N24" i="4" s="1" a="1"/>
  <c r="N24" i="4" s="1"/>
  <c r="M25" i="4"/>
  <c r="N25" i="4" s="1" a="1"/>
  <c r="N25" i="4" s="1"/>
  <c r="M26" i="4"/>
  <c r="N26" i="4" s="1" a="1"/>
  <c r="N26" i="4" s="1"/>
  <c r="M27" i="4"/>
  <c r="N27" i="4" s="1" a="1"/>
  <c r="N27" i="4" s="1"/>
  <c r="M28" i="4"/>
  <c r="N28" i="4" s="1" a="1"/>
  <c r="N28" i="4" s="1"/>
  <c r="M29" i="4"/>
  <c r="N29" i="4" s="1" a="1"/>
  <c r="N29" i="4" s="1"/>
  <c r="M30" i="4"/>
  <c r="N30" i="4" s="1" a="1"/>
  <c r="N30" i="4" s="1"/>
  <c r="M31" i="4"/>
  <c r="N31" i="4" s="1" a="1"/>
  <c r="N31" i="4" s="1"/>
  <c r="M32" i="4"/>
  <c r="N32" i="4" s="1" a="1"/>
  <c r="N32" i="4" s="1"/>
  <c r="M33" i="4"/>
  <c r="N33" i="4" s="1" a="1"/>
  <c r="N33" i="4" s="1"/>
  <c r="M34" i="4"/>
  <c r="N34" i="4" s="1" a="1"/>
  <c r="N34" i="4" s="1"/>
  <c r="M35" i="4"/>
  <c r="N35" i="4" s="1" a="1"/>
  <c r="N35" i="4" s="1"/>
  <c r="M36" i="4"/>
  <c r="N36" i="4" s="1" a="1"/>
  <c r="N36" i="4" s="1"/>
  <c r="M37" i="4"/>
  <c r="N37" i="4" s="1" a="1"/>
  <c r="N37" i="4" s="1"/>
  <c r="M38" i="4"/>
  <c r="N38" i="4" s="1" a="1"/>
  <c r="N38" i="4" s="1"/>
  <c r="M39" i="4"/>
  <c r="N39" i="4" s="1" a="1"/>
  <c r="N39" i="4" s="1"/>
  <c r="M40" i="4"/>
  <c r="N40" i="4" s="1" a="1"/>
  <c r="N40" i="4" s="1"/>
  <c r="M41" i="4"/>
  <c r="N41" i="4" s="1" a="1"/>
  <c r="N41" i="4" s="1"/>
  <c r="M42" i="4"/>
  <c r="N42" i="4" s="1" a="1"/>
  <c r="N42" i="4" s="1"/>
  <c r="M43" i="4"/>
  <c r="N43" i="4" s="1" a="1"/>
  <c r="N43" i="4" s="1"/>
  <c r="M44" i="4"/>
  <c r="N44" i="4" s="1" a="1"/>
  <c r="N44" i="4" s="1"/>
  <c r="M45" i="4"/>
  <c r="N45" i="4" s="1" a="1"/>
  <c r="N45" i="4" s="1"/>
  <c r="M46" i="4"/>
  <c r="N46" i="4" s="1" a="1"/>
  <c r="N46" i="4" s="1"/>
  <c r="M47" i="4"/>
  <c r="N47" i="4" s="1" a="1"/>
  <c r="N47" i="4" s="1"/>
  <c r="M48" i="4"/>
  <c r="N48" i="4" s="1" a="1"/>
  <c r="N48" i="4" s="1"/>
  <c r="M49" i="4"/>
  <c r="N49" i="4" s="1" a="1"/>
  <c r="N49" i="4" s="1"/>
  <c r="M50" i="4"/>
  <c r="N50" i="4" s="1" a="1"/>
  <c r="N50" i="4" s="1"/>
  <c r="M51" i="4"/>
  <c r="N51" i="4" s="1" a="1"/>
  <c r="N51" i="4" s="1"/>
  <c r="M52" i="4"/>
  <c r="N52" i="4" s="1" a="1"/>
  <c r="N52" i="4" s="1"/>
  <c r="M53" i="4"/>
  <c r="N53" i="4" s="1" a="1"/>
  <c r="N53" i="4" s="1"/>
  <c r="M54" i="4"/>
  <c r="N54" i="4" s="1" a="1"/>
  <c r="N54" i="4" s="1"/>
  <c r="M55" i="4"/>
  <c r="N55" i="4" s="1" a="1"/>
  <c r="N55" i="4" s="1"/>
  <c r="M56" i="4"/>
  <c r="N56" i="4" s="1" a="1"/>
  <c r="N56" i="4" s="1"/>
  <c r="M57" i="4"/>
  <c r="N57" i="4" s="1" a="1"/>
  <c r="N57" i="4" s="1"/>
  <c r="M58" i="4"/>
  <c r="N58" i="4" s="1" a="1"/>
  <c r="N58" i="4" s="1"/>
  <c r="M59" i="4"/>
  <c r="N59" i="4" s="1" a="1"/>
  <c r="N59" i="4" s="1"/>
  <c r="M60" i="4"/>
  <c r="N60" i="4" s="1" a="1"/>
  <c r="N60" i="4" s="1"/>
  <c r="M61" i="4"/>
  <c r="N61" i="4" s="1" a="1"/>
  <c r="N61" i="4" s="1"/>
  <c r="M62" i="4"/>
  <c r="N62" i="4" s="1" a="1"/>
  <c r="N62" i="4" s="1"/>
  <c r="M63" i="4"/>
  <c r="N63" i="4" s="1" a="1"/>
  <c r="N63" i="4" s="1"/>
  <c r="M64" i="4"/>
  <c r="N64" i="4" s="1" a="1"/>
  <c r="N64" i="4" s="1"/>
  <c r="M65" i="4"/>
  <c r="N65" i="4" s="1" a="1"/>
  <c r="N65" i="4" s="1"/>
  <c r="M66" i="4"/>
  <c r="N66" i="4" s="1" a="1"/>
  <c r="N66" i="4" s="1"/>
  <c r="M67" i="4"/>
  <c r="N67" i="4" s="1" a="1"/>
  <c r="N67" i="4" s="1"/>
  <c r="M68" i="4"/>
  <c r="N68" i="4" s="1" a="1"/>
  <c r="N68" i="4" s="1"/>
  <c r="M69" i="4"/>
  <c r="N69" i="4" s="1" a="1"/>
  <c r="N69" i="4" s="1"/>
  <c r="M70" i="4"/>
  <c r="N70" i="4" s="1" a="1"/>
  <c r="N70" i="4" s="1"/>
  <c r="M71" i="4"/>
  <c r="N71" i="4" s="1" a="1"/>
  <c r="N71" i="4" s="1"/>
  <c r="M72" i="4"/>
  <c r="N72" i="4" s="1" a="1"/>
  <c r="N72" i="4" s="1"/>
  <c r="M73" i="4"/>
  <c r="N73" i="4" s="1" a="1"/>
  <c r="N73" i="4" s="1"/>
  <c r="M74" i="4"/>
  <c r="N74" i="4" s="1" a="1"/>
  <c r="N74" i="4" s="1"/>
  <c r="M75" i="4"/>
  <c r="N75" i="4" s="1" a="1"/>
  <c r="N75" i="4" s="1"/>
  <c r="M76" i="4"/>
  <c r="N76" i="4" s="1" a="1"/>
  <c r="N76" i="4" s="1"/>
  <c r="M77" i="4"/>
  <c r="N77" i="4" s="1" a="1"/>
  <c r="N77" i="4" s="1"/>
  <c r="M78" i="4"/>
  <c r="N78" i="4" s="1" a="1"/>
  <c r="N78" i="4" s="1"/>
  <c r="M79" i="4"/>
  <c r="N79" i="4" s="1" a="1"/>
  <c r="N79" i="4" s="1"/>
  <c r="M80" i="4"/>
  <c r="N80" i="4" s="1" a="1"/>
  <c r="N80" i="4" s="1"/>
  <c r="M81" i="4"/>
  <c r="N81" i="4" s="1" a="1"/>
  <c r="N81" i="4" s="1"/>
  <c r="M82" i="4"/>
  <c r="N82" i="4" s="1" a="1"/>
  <c r="N82" i="4" s="1"/>
  <c r="M83" i="4"/>
  <c r="N83" i="4" s="1" a="1"/>
  <c r="N83" i="4" s="1"/>
  <c r="M84" i="4"/>
  <c r="N84" i="4" s="1" a="1"/>
  <c r="N84" i="4" s="1"/>
  <c r="M85" i="4"/>
  <c r="N85" i="4" s="1" a="1"/>
  <c r="N85" i="4" s="1"/>
  <c r="M86" i="4"/>
  <c r="N86" i="4" s="1" a="1"/>
  <c r="N86" i="4" s="1"/>
  <c r="M87" i="4"/>
  <c r="N87" i="4" s="1" a="1"/>
  <c r="N87" i="4" s="1"/>
  <c r="M88" i="4"/>
  <c r="N88" i="4" s="1" a="1"/>
  <c r="N88" i="4" s="1"/>
  <c r="M89" i="4"/>
  <c r="N89" i="4" s="1" a="1"/>
  <c r="N89" i="4" s="1"/>
  <c r="M90" i="4"/>
  <c r="N90" i="4" s="1" a="1"/>
  <c r="N90" i="4" s="1"/>
  <c r="M91" i="4"/>
  <c r="N91" i="4" s="1" a="1"/>
  <c r="N91" i="4" s="1"/>
  <c r="M92" i="4"/>
  <c r="N92" i="4" s="1" a="1"/>
  <c r="N92" i="4" s="1"/>
  <c r="M93" i="4"/>
  <c r="N93" i="4" s="1" a="1"/>
  <c r="N93" i="4" s="1"/>
  <c r="M94" i="4"/>
  <c r="N94" i="4" s="1" a="1"/>
  <c r="N94" i="4" s="1"/>
  <c r="M95" i="4"/>
  <c r="N95" i="4" s="1" a="1"/>
  <c r="N95" i="4" s="1"/>
  <c r="M96" i="4"/>
  <c r="N96" i="4" s="1" a="1"/>
  <c r="N96" i="4" s="1"/>
  <c r="M97" i="4"/>
  <c r="N97" i="4" s="1" a="1"/>
  <c r="N97" i="4" s="1"/>
  <c r="M98" i="4"/>
  <c r="N98" i="4" s="1" a="1"/>
  <c r="N98" i="4" s="1"/>
  <c r="M99" i="4"/>
  <c r="N99" i="4" s="1" a="1"/>
  <c r="N99" i="4" s="1"/>
  <c r="M100" i="4"/>
  <c r="N100" i="4" s="1" a="1"/>
  <c r="N100" i="4" s="1"/>
  <c r="M101" i="4"/>
  <c r="N101" i="4" s="1" a="1"/>
  <c r="N101" i="4" s="1"/>
  <c r="I377" i="6"/>
  <c r="I880" i="6"/>
  <c r="I1725" i="6"/>
  <c r="I576" i="6"/>
  <c r="I1295" i="6"/>
  <c r="I701" i="6"/>
  <c r="I144" i="6"/>
  <c r="I1252" i="6"/>
  <c r="I1371" i="6"/>
  <c r="I36" i="6"/>
  <c r="I1357" i="6"/>
  <c r="I685" i="6"/>
  <c r="I1578" i="6"/>
  <c r="I1060" i="6"/>
  <c r="I1847" i="6"/>
  <c r="I463" i="6"/>
  <c r="I860" i="6"/>
  <c r="I1290" i="6"/>
  <c r="I522" i="6"/>
  <c r="I1022" i="6"/>
  <c r="I1305" i="6"/>
  <c r="I464" i="6"/>
  <c r="I1113" i="6"/>
  <c r="I1538" i="6"/>
  <c r="I1770" i="6"/>
  <c r="I355" i="6"/>
  <c r="I379" i="6"/>
  <c r="I1464" i="6"/>
  <c r="I1848" i="6"/>
  <c r="I1714" i="6"/>
  <c r="I1050" i="6"/>
  <c r="I721" i="6"/>
  <c r="I1240" i="6"/>
  <c r="I1068" i="6"/>
  <c r="I181" i="6"/>
  <c r="I1759" i="6"/>
  <c r="I1439" i="6"/>
  <c r="I1062" i="6"/>
  <c r="I828" i="6"/>
  <c r="I1112" i="6"/>
  <c r="I276" i="6"/>
  <c r="I622" i="6"/>
  <c r="I1270" i="6"/>
  <c r="I404" i="6"/>
  <c r="I1633" i="6"/>
  <c r="I12" i="6"/>
  <c r="I808" i="6"/>
  <c r="I204" i="6"/>
  <c r="I675" i="6"/>
  <c r="I859" i="6"/>
  <c r="I360" i="6"/>
  <c r="I1261" i="6"/>
  <c r="I1981" i="6"/>
  <c r="I239" i="6"/>
  <c r="I91" i="6"/>
  <c r="I399" i="6"/>
  <c r="I69" i="6"/>
  <c r="I564" i="6"/>
  <c r="I1692" i="6"/>
  <c r="I1253" i="6"/>
  <c r="I731" i="6"/>
  <c r="I191" i="6"/>
  <c r="I774" i="6"/>
  <c r="I214" i="6"/>
  <c r="I1198" i="6"/>
  <c r="I348" i="6"/>
  <c r="I1459" i="6"/>
  <c r="I790" i="6"/>
  <c r="I1365" i="6"/>
  <c r="I1251" i="6"/>
  <c r="I1643" i="6"/>
  <c r="I1628" i="6"/>
  <c r="I1705" i="6"/>
  <c r="I471" i="6"/>
  <c r="I80" i="6"/>
  <c r="I829" i="6"/>
  <c r="I304" i="6"/>
  <c r="I33" i="6"/>
  <c r="I60" i="6"/>
  <c r="I784" i="6"/>
  <c r="I282" i="6"/>
  <c r="I1332" i="6"/>
  <c r="I1374" i="6"/>
  <c r="I6" i="6"/>
  <c r="I1886" i="6"/>
  <c r="I915" i="6"/>
  <c r="I390" i="6"/>
  <c r="I263" i="6"/>
  <c r="I118" i="6"/>
  <c r="I544" i="6"/>
  <c r="I801" i="6"/>
  <c r="I1983" i="6"/>
  <c r="I1404" i="6"/>
  <c r="I1913" i="6"/>
  <c r="I612" i="6"/>
  <c r="I756" i="6"/>
  <c r="I1172" i="6"/>
  <c r="I1562" i="6"/>
  <c r="I1657" i="6"/>
  <c r="I651" i="6"/>
  <c r="I59" i="6"/>
  <c r="I150" i="6"/>
  <c r="I584" i="6"/>
  <c r="I1010" i="6"/>
  <c r="I1706" i="6"/>
  <c r="I1616" i="6"/>
  <c r="I1885" i="6"/>
  <c r="I1517" i="6"/>
  <c r="I1327" i="6"/>
  <c r="I122" i="6"/>
  <c r="I942" i="6"/>
  <c r="I1774" i="6"/>
  <c r="I1335" i="6"/>
  <c r="I1757" i="6"/>
  <c r="I667" i="6"/>
  <c r="I313" i="6"/>
  <c r="I730" i="6"/>
  <c r="I559" i="6"/>
  <c r="I807" i="6"/>
  <c r="I389" i="6"/>
  <c r="I775" i="6"/>
  <c r="I945" i="6"/>
  <c r="I1614" i="6"/>
  <c r="I1427" i="6"/>
  <c r="I1126" i="6"/>
  <c r="I1552" i="6"/>
  <c r="I486" i="6"/>
  <c r="I1259" i="6"/>
  <c r="I1493" i="6"/>
  <c r="I700" i="6"/>
  <c r="I516" i="6"/>
  <c r="I92" i="6"/>
  <c r="I643" i="6"/>
  <c r="I1592" i="6"/>
  <c r="I224" i="6"/>
  <c r="I519" i="6"/>
  <c r="I983" i="6"/>
  <c r="I128" i="6"/>
  <c r="I1721" i="6"/>
  <c r="I1776" i="6"/>
  <c r="I1017" i="6"/>
  <c r="I143" i="6"/>
  <c r="I393" i="6"/>
  <c r="I1559" i="6"/>
  <c r="I1533" i="6"/>
  <c r="I193" i="6"/>
  <c r="I1902" i="6"/>
  <c r="I1409" i="6"/>
  <c r="I1014" i="6"/>
  <c r="I465" i="6"/>
  <c r="I1849" i="6"/>
  <c r="I896" i="6"/>
  <c r="I1214" i="6"/>
  <c r="I10" i="6"/>
  <c r="I681" i="6"/>
  <c r="I972" i="6"/>
  <c r="I1153" i="6"/>
  <c r="I1810" i="6"/>
  <c r="I1519" i="6"/>
  <c r="I1893" i="6"/>
  <c r="I796" i="6"/>
  <c r="I132" i="6"/>
  <c r="I919" i="6"/>
  <c r="I836" i="6"/>
  <c r="I1284" i="6"/>
  <c r="I1767" i="6"/>
  <c r="I322" i="6"/>
  <c r="I952" i="6"/>
  <c r="I1171" i="6"/>
  <c r="I56" i="6"/>
  <c r="I832" i="6"/>
  <c r="I1543" i="6"/>
  <c r="I1222" i="6"/>
  <c r="I54" i="6"/>
  <c r="I1196" i="6"/>
  <c r="I1442" i="6"/>
  <c r="I961" i="6"/>
  <c r="I326" i="6"/>
  <c r="I495" i="6"/>
  <c r="I548" i="6"/>
  <c r="I615" i="6"/>
  <c r="I1108" i="6"/>
  <c r="I1276" i="6"/>
  <c r="I1551" i="6"/>
  <c r="I1620" i="6"/>
  <c r="I953" i="6"/>
  <c r="I569" i="6"/>
  <c r="I637" i="6"/>
  <c r="I79" i="6"/>
  <c r="I1164" i="6"/>
  <c r="I467" i="6"/>
  <c r="I1754" i="6"/>
  <c r="I838" i="6"/>
  <c r="I1106" i="6"/>
  <c r="I1202" i="6"/>
  <c r="I1462" i="6"/>
  <c r="I1376" i="6"/>
  <c r="I1904" i="6"/>
  <c r="I1051" i="6"/>
  <c r="I694" i="6"/>
  <c r="I1387" i="6"/>
  <c r="I1664" i="6"/>
  <c r="I1359" i="6"/>
  <c r="I645" i="6"/>
  <c r="I760" i="6"/>
  <c r="I219" i="6"/>
  <c r="I129" i="6"/>
  <c r="I1079" i="6"/>
  <c r="I971" i="6"/>
  <c r="I1424" i="6"/>
  <c r="I1345" i="6"/>
  <c r="I1314" i="6"/>
  <c r="I1673" i="6"/>
  <c r="I864" i="6"/>
  <c r="I1927" i="6"/>
  <c r="I1576" i="6"/>
  <c r="I1638" i="6"/>
  <c r="I78" i="6"/>
  <c r="I324" i="6"/>
  <c r="I1489" i="6"/>
  <c r="I538" i="6"/>
  <c r="I1546" i="6"/>
  <c r="I1843" i="6"/>
  <c r="I1995" i="6"/>
  <c r="I1121" i="6"/>
  <c r="I1967" i="6"/>
  <c r="I1473" i="6"/>
  <c r="I169" i="6"/>
  <c r="I1484" i="6"/>
  <c r="I923" i="6"/>
  <c r="I501" i="6"/>
  <c r="I1187" i="6"/>
  <c r="I1630" i="6"/>
  <c r="I260" i="6"/>
  <c r="I1403" i="6"/>
  <c r="I761" i="6"/>
  <c r="I757" i="6"/>
  <c r="I83" i="6"/>
  <c r="I1857" i="6"/>
  <c r="I594" i="6"/>
  <c r="I776" i="6"/>
  <c r="I309" i="6"/>
  <c r="I1122" i="6"/>
  <c r="I432" i="6"/>
  <c r="I1803" i="6"/>
  <c r="I580" i="6"/>
  <c r="I677" i="6"/>
  <c r="I1258" i="6"/>
  <c r="I1802" i="6"/>
  <c r="I1789" i="6"/>
  <c r="I781" i="6"/>
  <c r="I112" i="6"/>
  <c r="I395" i="6"/>
  <c r="I1547" i="6"/>
  <c r="I747" i="6"/>
  <c r="I866" i="6"/>
  <c r="I1325" i="6"/>
  <c r="I530" i="6"/>
  <c r="I1769" i="6"/>
  <c r="I1356" i="6"/>
  <c r="I993" i="6"/>
  <c r="I686" i="6"/>
  <c r="I382" i="6"/>
  <c r="I755" i="6"/>
  <c r="I1312" i="6"/>
  <c r="I1103" i="6"/>
  <c r="I1130" i="6"/>
  <c r="I196" i="6"/>
  <c r="I1684" i="6"/>
  <c r="I535" i="6"/>
  <c r="I1020" i="6"/>
  <c r="I1830" i="6"/>
  <c r="I1193" i="6"/>
  <c r="I727" i="6"/>
  <c r="I306" i="6"/>
  <c r="I1504" i="6"/>
  <c r="I1230" i="6"/>
  <c r="I984" i="6"/>
  <c r="I1160" i="6"/>
  <c r="I1267" i="6"/>
  <c r="I257" i="6"/>
  <c r="I1443" i="6"/>
  <c r="I825" i="6"/>
  <c r="I1909" i="6"/>
  <c r="I244" i="6"/>
  <c r="I1437" i="6"/>
  <c r="I325" i="6"/>
  <c r="I1940" i="6"/>
  <c r="I1386" i="6"/>
  <c r="I367" i="6"/>
  <c r="I1985" i="6"/>
  <c r="I480" i="6"/>
  <c r="I841" i="6"/>
  <c r="I1460" i="6"/>
  <c r="I1602" i="6"/>
  <c r="I500" i="6"/>
  <c r="I766" i="6"/>
  <c r="I879" i="6"/>
  <c r="I1579" i="6"/>
  <c r="I314" i="6"/>
  <c r="I1131" i="6"/>
  <c r="I1557" i="6"/>
  <c r="I1644" i="6"/>
  <c r="I134" i="6"/>
  <c r="I887" i="6"/>
  <c r="I151" i="6"/>
  <c r="I1788" i="6"/>
  <c r="I75" i="6"/>
  <c r="I470" i="6"/>
  <c r="I245" i="6"/>
  <c r="I1215" i="6"/>
  <c r="I1583" i="6"/>
  <c r="I285" i="6"/>
  <c r="I655" i="6"/>
  <c r="I1679" i="6"/>
  <c r="I451" i="6"/>
  <c r="I1798" i="6"/>
  <c r="I691" i="6"/>
  <c r="I237" i="6"/>
  <c r="I201" i="6"/>
  <c r="I1102" i="6"/>
  <c r="I1932" i="6"/>
  <c r="I703" i="6"/>
  <c r="I1031" i="6"/>
  <c r="I1531" i="6"/>
  <c r="I418" i="6"/>
  <c r="I484" i="6"/>
  <c r="I907" i="6"/>
  <c r="I1088" i="6"/>
  <c r="I88" i="6"/>
  <c r="I361" i="6"/>
  <c r="I1396" i="6"/>
  <c r="I1944" i="6"/>
  <c r="I502" i="6"/>
  <c r="I1899" i="6"/>
  <c r="I763" i="6"/>
  <c r="I284" i="6"/>
  <c r="I1087" i="6"/>
  <c r="I1339" i="6"/>
  <c r="I493" i="6"/>
  <c r="I1353" i="6"/>
  <c r="I603" i="6"/>
  <c r="I286" i="6"/>
  <c r="I1457" i="6"/>
  <c r="I889" i="6"/>
  <c r="I1946" i="6"/>
  <c r="I582" i="6"/>
  <c r="I1233" i="6"/>
  <c r="I1591" i="6"/>
  <c r="I1008" i="6"/>
  <c r="I898" i="6"/>
  <c r="I1791" i="6"/>
  <c r="I446" i="6"/>
  <c r="I974" i="6"/>
  <c r="I440" i="6"/>
  <c r="I767" i="6"/>
  <c r="I706" i="6"/>
  <c r="I1824" i="6"/>
  <c r="I1548" i="6"/>
  <c r="I835" i="6"/>
  <c r="I1041" i="6"/>
  <c r="I84" i="6"/>
  <c r="I1805" i="6"/>
  <c r="I1588" i="6"/>
  <c r="I1653" i="6"/>
  <c r="I1572" i="6"/>
  <c r="I1097" i="6"/>
  <c r="I1242" i="6"/>
  <c r="I504" i="6"/>
  <c r="I962" i="6"/>
  <c r="I481" i="6"/>
  <c r="I1324" i="6"/>
  <c r="I247" i="6"/>
  <c r="I741" i="6"/>
  <c r="I1890" i="6"/>
  <c r="I929" i="6"/>
  <c r="I900" i="6"/>
  <c r="I1773" i="6"/>
  <c r="I1447" i="6"/>
  <c r="I93" i="6"/>
  <c r="I1308" i="6"/>
  <c r="I419" i="6"/>
  <c r="I804" i="6"/>
  <c r="I1228" i="6"/>
  <c r="I111" i="6"/>
  <c r="I466" i="6"/>
  <c r="I659" i="6"/>
  <c r="I1660" i="6"/>
  <c r="I271" i="6"/>
  <c r="I1874" i="6"/>
  <c r="I520" i="6"/>
  <c r="I142" i="6"/>
  <c r="I294" i="6"/>
  <c r="I234" i="6"/>
  <c r="I450" i="6"/>
  <c r="I588" i="6"/>
  <c r="I250" i="6"/>
  <c r="I1268" i="6"/>
  <c r="I1257" i="6"/>
  <c r="I1315" i="6"/>
  <c r="I303" i="6"/>
  <c r="I236" i="6"/>
  <c r="I1786" i="6"/>
  <c r="I35" i="6"/>
  <c r="I242" i="6"/>
  <c r="I1758" i="6"/>
  <c r="I678" i="6"/>
  <c r="I1516" i="6"/>
  <c r="I513" i="6"/>
  <c r="I692" i="6"/>
  <c r="I205" i="6"/>
  <c r="I1997" i="6"/>
  <c r="I449" i="6"/>
  <c r="I1285" i="6"/>
  <c r="I1718" i="6"/>
  <c r="I1115" i="6"/>
  <c r="I960" i="6"/>
  <c r="I1740" i="6"/>
  <c r="I51" i="6"/>
  <c r="I371" i="6"/>
  <c r="I1732" i="6"/>
  <c r="I1220" i="6"/>
  <c r="I739" i="6"/>
  <c r="I1861" i="6"/>
  <c r="I1197" i="6"/>
  <c r="I385" i="6"/>
  <c r="I197" i="6"/>
  <c r="I1355" i="6"/>
  <c r="I302" i="6"/>
  <c r="I23" i="6"/>
  <c r="I1926" i="6"/>
  <c r="I1053" i="6"/>
  <c r="I1632" i="6"/>
  <c r="I934" i="6"/>
  <c r="I649" i="6"/>
  <c r="I192" i="6"/>
  <c r="I1469" i="6"/>
  <c r="I1505" i="6"/>
  <c r="I1839" i="6"/>
  <c r="I1441" i="6"/>
  <c r="I1587" i="6"/>
  <c r="I1526" i="6"/>
  <c r="I296" i="6"/>
  <c r="I2002" i="6"/>
  <c r="I232" i="6"/>
  <c r="I445" i="6"/>
  <c r="I53" i="6"/>
  <c r="I421" i="6"/>
  <c r="I901" i="6"/>
  <c r="I1430" i="6"/>
  <c r="I1828" i="6"/>
  <c r="I1889" i="6"/>
  <c r="I319" i="6"/>
  <c r="I954" i="6"/>
  <c r="I246" i="6"/>
  <c r="I125" i="6"/>
  <c r="I131" i="6"/>
  <c r="I253" i="6"/>
  <c r="I1425" i="6"/>
  <c r="I265" i="6"/>
  <c r="I1563" i="6"/>
  <c r="I1379" i="6"/>
  <c r="I278" i="6"/>
  <c r="I558" i="6"/>
  <c r="I1438" i="6"/>
  <c r="I109" i="6"/>
  <c r="I906" i="6"/>
  <c r="I240" i="6"/>
  <c r="I252" i="6"/>
  <c r="I1071" i="6"/>
  <c r="I749" i="6"/>
  <c r="I266" i="6"/>
  <c r="I327" i="6"/>
  <c r="I1771" i="6"/>
  <c r="I1736" i="6"/>
  <c r="I811" i="6"/>
  <c r="I899" i="6"/>
  <c r="I723" i="6"/>
  <c r="I1845" i="6"/>
  <c r="I1373" i="6"/>
  <c r="I248" i="6"/>
  <c r="I928" i="6"/>
  <c r="I1747" i="6"/>
  <c r="I342" i="6"/>
  <c r="I1799" i="6"/>
  <c r="I618" i="6"/>
  <c r="I629" i="6"/>
  <c r="I462" i="6"/>
  <c r="I1209" i="6"/>
  <c r="I1528" i="6"/>
  <c r="I473" i="6"/>
  <c r="I1349" i="6"/>
  <c r="I1593" i="6"/>
  <c r="I1033" i="6"/>
  <c r="I1814" i="6"/>
  <c r="I351" i="6"/>
  <c r="I7" i="6"/>
  <c r="I364" i="6"/>
  <c r="I49" i="6"/>
  <c r="I383" i="6"/>
  <c r="I583" i="6"/>
  <c r="I499" i="6"/>
  <c r="I810" i="6"/>
  <c r="I1120" i="6"/>
  <c r="I704" i="6"/>
  <c r="I1183" i="6"/>
  <c r="I448" i="6"/>
  <c r="I405" i="6"/>
  <c r="I403" i="6"/>
  <c r="I145" i="6"/>
  <c r="I1545" i="6"/>
  <c r="I2007" i="6"/>
  <c r="I104" i="6"/>
  <c r="I1978" i="6"/>
  <c r="I1346" i="6"/>
  <c r="I1509" i="6"/>
  <c r="I1514" i="6"/>
  <c r="I936" i="6"/>
  <c r="I673" i="6"/>
  <c r="I1208" i="6"/>
  <c r="I1624" i="6"/>
  <c r="I1984" i="6"/>
  <c r="I39" i="6"/>
  <c r="I330" i="6"/>
  <c r="I331" i="6"/>
  <c r="I1540" i="6"/>
  <c r="I640" i="6"/>
  <c r="I674" i="6"/>
  <c r="I1032" i="6"/>
  <c r="I930" i="6"/>
  <c r="I1298" i="6"/>
  <c r="I482" i="6"/>
  <c r="I800" i="6"/>
  <c r="I820" i="6"/>
  <c r="I28" i="6"/>
  <c r="I1829" i="6"/>
  <c r="I153" i="6"/>
  <c r="I455" i="6"/>
  <c r="I536" i="6"/>
  <c r="I1723" i="6"/>
  <c r="I1456" i="6"/>
  <c r="I9" i="6"/>
  <c r="I1084" i="6"/>
  <c r="I1392" i="6"/>
  <c r="I1752" i="6"/>
  <c r="I712" i="6"/>
  <c r="I948" i="6"/>
  <c r="I273" i="6"/>
  <c r="I1617" i="6"/>
  <c r="I1496" i="6"/>
  <c r="I1523" i="6"/>
  <c r="I1846" i="6"/>
  <c r="I1328" i="6"/>
  <c r="I1322" i="6"/>
  <c r="I768" i="6"/>
  <c r="I396" i="6"/>
  <c r="I1502" i="6"/>
  <c r="I258" i="6"/>
  <c r="I452" i="6"/>
  <c r="I586" i="6"/>
  <c r="I1446" i="6"/>
  <c r="I57" i="6"/>
  <c r="I1820" i="6"/>
  <c r="I1975" i="6"/>
  <c r="I1136" i="6"/>
  <c r="I1394" i="6"/>
  <c r="I1686" i="6"/>
  <c r="I1110" i="6"/>
  <c r="I218" i="6"/>
  <c r="I543" i="6"/>
  <c r="I1224" i="6"/>
  <c r="I596" i="6"/>
  <c r="I856" i="6"/>
  <c r="I605" i="6"/>
  <c r="I1029" i="6"/>
  <c r="I249" i="6"/>
  <c r="I777" i="6"/>
  <c r="I339" i="6"/>
  <c r="I994" i="6"/>
  <c r="I515" i="6"/>
  <c r="I174" i="6"/>
  <c r="I845" i="6"/>
  <c r="I1678" i="6"/>
  <c r="I630" i="6"/>
  <c r="I628" i="6"/>
  <c r="I1580" i="6"/>
  <c r="I1412" i="6"/>
  <c r="I133" i="6"/>
  <c r="I1389" i="6"/>
  <c r="I85" i="6"/>
  <c r="I943" i="6"/>
  <c r="I281" i="6"/>
  <c r="I1177" i="6"/>
  <c r="I202" i="6"/>
  <c r="I1807" i="6"/>
  <c r="I778" i="6"/>
  <c r="I511" i="6"/>
  <c r="I1842" i="6"/>
  <c r="I574" i="6"/>
  <c r="I1263" i="6"/>
  <c r="I376" i="6"/>
  <c r="I1213" i="6"/>
  <c r="I1149" i="6"/>
  <c r="I1555" i="6"/>
  <c r="I1813" i="6"/>
  <c r="I877" i="6"/>
  <c r="I789" i="6"/>
  <c r="I1495" i="6"/>
  <c r="I802" i="6"/>
  <c r="I908" i="6"/>
  <c r="I1856" i="6"/>
  <c r="I523" i="6"/>
  <c r="I1695" i="6"/>
  <c r="I1854" i="6"/>
  <c r="I770" i="6"/>
  <c r="I1293" i="6"/>
  <c r="I1863" i="6"/>
  <c r="I24" i="6"/>
  <c r="I1969" i="6"/>
  <c r="I43" i="6"/>
  <c r="I120" i="6"/>
  <c r="I1659" i="6"/>
  <c r="I155" i="6"/>
  <c r="I369" i="6"/>
  <c r="I852" i="6"/>
  <c r="I211" i="6"/>
  <c r="I684" i="6"/>
  <c r="I935" i="6"/>
  <c r="I1556" i="6"/>
  <c r="I1475" i="6"/>
  <c r="I1960" i="6"/>
  <c r="I579" i="6"/>
  <c r="I213" i="6"/>
  <c r="I1836" i="6"/>
  <c r="I1223" i="6"/>
  <c r="I444" i="6"/>
  <c r="I1466" i="6"/>
  <c r="I1573" i="6"/>
  <c r="I1881" i="6"/>
  <c r="I1965" i="6"/>
  <c r="I1045" i="6"/>
  <c r="I64" i="6"/>
  <c r="I1185" i="6"/>
  <c r="I217" i="6"/>
  <c r="I391" i="6"/>
  <c r="I1173" i="6"/>
  <c r="I1905" i="6"/>
  <c r="I102" i="6"/>
  <c r="I922" i="6"/>
  <c r="I2008" i="6"/>
  <c r="I1320" i="6"/>
  <c r="I1294" i="6"/>
  <c r="I1317" i="6"/>
  <c r="I113" i="6"/>
  <c r="I1302" i="6"/>
  <c r="I1962" i="6"/>
  <c r="I1831" i="6"/>
  <c r="I1063" i="6"/>
  <c r="I1567" i="6"/>
  <c r="I1970" i="6"/>
  <c r="I76" i="6"/>
  <c r="I1146" i="6"/>
  <c r="I208" i="6"/>
  <c r="I1541" i="6"/>
  <c r="I66" i="6"/>
  <c r="I1100" i="6"/>
  <c r="I672" i="6"/>
  <c r="I203" i="6"/>
  <c r="I1933" i="6"/>
  <c r="I1002" i="6"/>
  <c r="I1568" i="6"/>
  <c r="I1503" i="6"/>
  <c r="I1640" i="6"/>
  <c r="I527" i="6"/>
  <c r="I1098" i="6"/>
  <c r="I1231" i="6"/>
  <c r="I970" i="6"/>
  <c r="I1247" i="6"/>
  <c r="I119" i="6"/>
  <c r="I817" i="6"/>
  <c r="I1862" i="6"/>
  <c r="I275" i="6"/>
  <c r="I187" i="6"/>
  <c r="I1494" i="6"/>
  <c r="I660" i="6"/>
  <c r="I107" i="6"/>
  <c r="I1755" i="6"/>
  <c r="I892" i="6"/>
  <c r="I21" i="6"/>
  <c r="I1853" i="6"/>
  <c r="I529" i="6"/>
  <c r="I340" i="6"/>
  <c r="I1170" i="6"/>
  <c r="I1256" i="6"/>
  <c r="I291" i="6"/>
  <c r="I1865" i="6"/>
  <c r="I1527" i="6"/>
  <c r="I149" i="6"/>
  <c r="I982" i="6"/>
  <c r="I8" i="6"/>
  <c r="I812" i="6"/>
  <c r="I1511" i="6"/>
  <c r="I967" i="6"/>
  <c r="I1422" i="6"/>
  <c r="I912" i="6"/>
  <c r="I1049" i="6"/>
  <c r="I528" i="6"/>
  <c r="I497" i="6"/>
  <c r="I1756" i="6"/>
  <c r="I1658" i="6"/>
  <c r="I577" i="6"/>
  <c r="I394" i="6"/>
  <c r="I1340" i="6"/>
  <c r="I138" i="6"/>
  <c r="I1054" i="6"/>
  <c r="I1159" i="6"/>
  <c r="I1471" i="6"/>
  <c r="I1069" i="6"/>
  <c r="I475" i="6"/>
  <c r="I1751" i="6"/>
  <c r="I557" i="6"/>
  <c r="I61" i="6"/>
  <c r="I1468" i="6"/>
  <c r="I254" i="6"/>
  <c r="I965" i="6"/>
  <c r="I293" i="6"/>
  <c r="I341" i="6"/>
  <c r="I420" i="6"/>
  <c r="I406" i="6"/>
  <c r="I435" i="6"/>
  <c r="I871" i="6"/>
  <c r="I1860" i="6"/>
  <c r="I798" i="6"/>
  <c r="I1476" i="6"/>
  <c r="I562" i="6"/>
  <c r="I729" i="6"/>
  <c r="I1415" i="6"/>
  <c r="I1393" i="6"/>
  <c r="I795" i="6"/>
  <c r="I269" i="6"/>
  <c r="I1367" i="6"/>
  <c r="I1912" i="6"/>
  <c r="I1623" i="6"/>
  <c r="I566" i="6"/>
  <c r="I1074" i="6"/>
  <c r="I1370" i="6"/>
  <c r="I650" i="6"/>
  <c r="I1435" i="6"/>
  <c r="I1015" i="6"/>
  <c r="I1652" i="6"/>
  <c r="I1564" i="6"/>
  <c r="I653" i="6"/>
  <c r="I1942" i="6"/>
  <c r="I840" i="6"/>
  <c r="I843" i="6"/>
  <c r="I1595" i="6"/>
  <c r="I1605" i="6"/>
  <c r="I1712" i="6"/>
  <c r="I1951" i="6"/>
  <c r="I378" i="6"/>
  <c r="I1741" i="6"/>
  <c r="I978" i="6"/>
  <c r="I147" i="6"/>
  <c r="I1953" i="6"/>
  <c r="I1703" i="6"/>
  <c r="I41" i="6"/>
  <c r="I1128" i="6"/>
  <c r="I1676" i="6"/>
  <c r="I758" i="6"/>
  <c r="I1250" i="6"/>
  <c r="I1787" i="6"/>
  <c r="I975" i="6"/>
  <c r="I1331" i="6"/>
  <c r="I14" i="6"/>
  <c r="I1057" i="6"/>
  <c r="I702" i="6"/>
  <c r="I429" i="6"/>
  <c r="I750" i="6"/>
  <c r="I1670" i="6"/>
  <c r="I2001" i="6"/>
  <c r="I270" i="6"/>
  <c r="I1028" i="6"/>
  <c r="I517" i="6"/>
  <c r="I1081" i="6"/>
  <c r="I1931" i="6"/>
  <c r="I1697" i="6"/>
  <c r="I1162" i="6"/>
  <c r="I717" i="6"/>
  <c r="I1109" i="6"/>
  <c r="I1988" i="6"/>
  <c r="I644" i="6"/>
  <c r="I813" i="6"/>
  <c r="I1450" i="6"/>
  <c r="I815" i="6"/>
  <c r="I86" i="6"/>
  <c r="I981" i="6"/>
  <c r="I1855" i="6"/>
  <c r="I350" i="6"/>
  <c r="I1239" i="6"/>
  <c r="I833" i="6"/>
  <c r="I184" i="6"/>
  <c r="I283" i="6"/>
  <c r="I1195" i="6"/>
  <c r="I1529" i="6"/>
  <c r="I45" i="6"/>
  <c r="I904" i="6"/>
  <c r="I512" i="6"/>
  <c r="I476" i="6"/>
  <c r="I1549" i="6"/>
  <c r="I606" i="6"/>
  <c r="I1920" i="6"/>
  <c r="I229" i="6"/>
  <c r="I1850" i="6"/>
  <c r="I1226" i="6"/>
  <c r="I1384" i="6"/>
  <c r="I19" i="6"/>
  <c r="I989" i="6"/>
  <c r="I751" i="6"/>
  <c r="I1700" i="6"/>
  <c r="I347" i="6"/>
  <c r="I1254" i="6"/>
  <c r="I846" i="6"/>
  <c r="I903" i="6"/>
  <c r="I1478" i="6"/>
  <c r="I216" i="6"/>
  <c r="I477" i="6"/>
  <c r="I1137" i="6"/>
  <c r="I146" i="6"/>
  <c r="I152" i="6"/>
  <c r="I267" i="6"/>
  <c r="I924" i="6"/>
  <c r="I1925" i="6"/>
  <c r="I1804" i="6"/>
  <c r="I1986" i="6"/>
  <c r="I72" i="6"/>
  <c r="I1229" i="6"/>
  <c r="I1993" i="6"/>
  <c r="I89" i="6"/>
  <c r="I1571" i="6"/>
  <c r="I1368" i="6"/>
  <c r="I1717" i="6"/>
  <c r="I1990" i="6"/>
  <c r="I1048" i="6"/>
  <c r="I370" i="6"/>
  <c r="I786" i="6"/>
  <c r="I1037" i="6"/>
  <c r="I1066" i="6"/>
  <c r="I1858" i="6"/>
  <c r="I1390" i="6"/>
  <c r="I556" i="6"/>
  <c r="I1867" i="6"/>
  <c r="I48" i="6"/>
  <c r="I1133" i="6"/>
  <c r="I1507" i="6"/>
  <c r="I1897" i="6"/>
  <c r="I1522" i="6"/>
  <c r="I177" i="6"/>
  <c r="I1065" i="6"/>
  <c r="I1868" i="6"/>
  <c r="I1152" i="6"/>
  <c r="I55" i="6"/>
  <c r="I1746" i="6"/>
  <c r="I625" i="6"/>
  <c r="I1637" i="6"/>
  <c r="I1167" i="6"/>
  <c r="I140" i="6"/>
  <c r="I1898" i="6"/>
  <c r="I1627" i="6"/>
  <c r="I782" i="6"/>
  <c r="I939" i="6"/>
  <c r="I287" i="6"/>
  <c r="I1631" i="6"/>
  <c r="I1243" i="6"/>
  <c r="I63" i="6"/>
  <c r="I318" i="6"/>
  <c r="I783" i="6"/>
  <c r="I167" i="6"/>
  <c r="I1959" i="6"/>
  <c r="I392" i="6"/>
  <c r="I525" i="6"/>
  <c r="I599" i="6"/>
  <c r="I1646" i="6"/>
  <c r="I1600" i="6"/>
  <c r="I77" i="6"/>
  <c r="I1235" i="6"/>
  <c r="I1823" i="6"/>
  <c r="I1174" i="6"/>
  <c r="I1510" i="6"/>
  <c r="I862" i="6"/>
  <c r="I1903" i="6"/>
  <c r="I334" i="6"/>
  <c r="I621" i="6"/>
  <c r="I1192" i="6"/>
  <c r="I1731" i="6"/>
  <c r="I1781" i="6"/>
  <c r="I22" i="6"/>
  <c r="I918" i="6"/>
  <c r="I668" i="6"/>
  <c r="I638" i="6"/>
  <c r="I917" i="6"/>
  <c r="I1812" i="6"/>
  <c r="I1142" i="6"/>
  <c r="I292" i="6"/>
  <c r="I725" i="6"/>
  <c r="I238" i="6"/>
  <c r="I623" i="6"/>
  <c r="I1176" i="6"/>
  <c r="I1338" i="6"/>
  <c r="I1350" i="6"/>
  <c r="I1581" i="6"/>
  <c r="I910" i="6"/>
  <c r="I489" i="6"/>
  <c r="I873" i="6"/>
  <c r="I1661" i="6"/>
  <c r="I1188" i="6"/>
  <c r="I1688" i="6"/>
  <c r="I816" i="6"/>
  <c r="I388" i="6"/>
  <c r="I1271" i="6"/>
  <c r="I882" i="6"/>
  <c r="I447" i="6"/>
  <c r="I38" i="6"/>
  <c r="I29" i="6"/>
  <c r="I387" i="6"/>
  <c r="I740" i="6"/>
  <c r="I121" i="6"/>
  <c r="I940" i="6"/>
  <c r="I317" i="6"/>
  <c r="I353" i="6"/>
  <c r="I1980" i="6"/>
  <c r="I951" i="6"/>
  <c r="I1269" i="6"/>
  <c r="I18" i="6"/>
  <c r="I797" i="6"/>
  <c r="I1391" i="6"/>
  <c r="I1099" i="6"/>
  <c r="I1289" i="6"/>
  <c r="I148" i="6"/>
  <c r="I1266" i="6"/>
  <c r="I1498" i="6"/>
  <c r="I827" i="6"/>
  <c r="I1761" i="6"/>
  <c r="I424" i="6"/>
  <c r="I50" i="6"/>
  <c r="I1255" i="6"/>
  <c r="I709" i="6"/>
  <c r="I188" i="6"/>
  <c r="I135" i="6"/>
  <c r="I1649" i="6"/>
  <c r="I1061" i="6"/>
  <c r="I1381" i="6"/>
  <c r="I1291" i="6"/>
  <c r="I454" i="6"/>
  <c r="I485" i="6"/>
  <c r="I1584" i="6"/>
  <c r="I4" i="6"/>
  <c r="I1005" i="6"/>
  <c r="I1044" i="6"/>
  <c r="I70" i="6"/>
  <c r="I1819" i="6"/>
  <c r="I793" i="6"/>
  <c r="I916" i="6"/>
  <c r="I100" i="6"/>
  <c r="I1348" i="6"/>
  <c r="I1665" i="6"/>
  <c r="I2000" i="6"/>
  <c r="I1735" i="6"/>
  <c r="I96" i="6"/>
  <c r="I1141" i="6"/>
  <c r="I1792" i="6"/>
  <c r="I1426" i="6"/>
  <c r="I1639" i="6"/>
  <c r="I539" i="6"/>
  <c r="I1961" i="6"/>
  <c r="I139" i="6"/>
  <c r="I1083" i="6"/>
  <c r="I1775" i="6"/>
  <c r="I357" i="6"/>
  <c r="I1416" i="6"/>
  <c r="I1737" i="6"/>
  <c r="I670" i="6"/>
  <c r="I1397" i="6"/>
  <c r="I1894" i="6"/>
  <c r="I1711" i="6"/>
  <c r="I1744" i="6"/>
  <c r="I1073" i="6"/>
  <c r="I563" i="6"/>
  <c r="I437" i="6"/>
  <c r="I872" i="6"/>
  <c r="I1194" i="6"/>
  <c r="I1542" i="6"/>
  <c r="I722" i="6"/>
  <c r="I1363" i="6"/>
  <c r="I1148" i="6"/>
  <c r="I897" i="6"/>
  <c r="I1024" i="6"/>
  <c r="I176" i="6"/>
  <c r="I189" i="6"/>
  <c r="I822" i="6"/>
  <c r="I474" i="6"/>
  <c r="I1916" i="6"/>
  <c r="I136" i="6"/>
  <c r="I1436" i="6"/>
  <c r="I1797" i="6"/>
  <c r="I1487" i="6"/>
  <c r="I1534" i="6"/>
  <c r="I636" i="6"/>
  <c r="I1938" i="6"/>
  <c r="I1232" i="6"/>
  <c r="I509" i="6"/>
  <c r="I990" i="6"/>
  <c r="I52" i="6"/>
  <c r="I1947" i="6"/>
  <c r="I1280" i="6"/>
  <c r="I163" i="6"/>
  <c r="I160" i="6"/>
  <c r="I106" i="6"/>
  <c r="I1318" i="6"/>
  <c r="I1313" i="6"/>
  <c r="I137" i="6"/>
  <c r="I210" i="6"/>
  <c r="I1482" i="6"/>
  <c r="I1184" i="6"/>
  <c r="I182" i="6"/>
  <c r="I669" i="6"/>
  <c r="I27" i="6"/>
  <c r="I680" i="6"/>
  <c r="I1539" i="6"/>
  <c r="I1070" i="6"/>
  <c r="I1282" i="6"/>
  <c r="I164" i="6"/>
  <c r="I631" i="6"/>
  <c r="I402" i="6"/>
  <c r="I1352" i="6"/>
  <c r="I652" i="6"/>
  <c r="I1296" i="6"/>
  <c r="I1026" i="6"/>
  <c r="I578" i="6"/>
  <c r="I771" i="6"/>
  <c r="I821" i="6"/>
  <c r="I1518" i="6"/>
  <c r="I1896" i="6"/>
  <c r="I698" i="6"/>
  <c r="I1956" i="6"/>
  <c r="I1127" i="6"/>
  <c r="I1082" i="6"/>
  <c r="I1319" i="6"/>
  <c r="I279" i="6"/>
  <c r="I337" i="6"/>
  <c r="I1434" i="6"/>
  <c r="I1851" i="6"/>
  <c r="I696" i="6"/>
  <c r="I186" i="6"/>
  <c r="I597" i="6"/>
  <c r="I1806" i="6"/>
  <c r="I1604" i="6"/>
  <c r="I1544" i="6"/>
  <c r="I5" i="6"/>
  <c r="I844" i="6"/>
  <c r="I99" i="6"/>
  <c r="I1937" i="6"/>
  <c r="I1042" i="6"/>
  <c r="I937" i="6"/>
  <c r="I1413" i="6"/>
  <c r="I1826" i="6"/>
  <c r="I1875" i="6"/>
  <c r="I31" i="6"/>
  <c r="I195" i="6"/>
  <c r="I1221" i="6"/>
  <c r="I1687" i="6"/>
  <c r="I676" i="6"/>
  <c r="I274" i="6"/>
  <c r="I1869" i="6"/>
  <c r="I1245" i="6"/>
  <c r="I1685" i="6"/>
  <c r="I199" i="6"/>
  <c r="I794" i="6"/>
  <c r="I1190" i="6"/>
  <c r="I82" i="6"/>
  <c r="I1180" i="6"/>
  <c r="I602" i="6"/>
  <c r="I1707" i="6"/>
  <c r="I1248" i="6"/>
  <c r="I1201" i="6"/>
  <c r="I1016" i="6"/>
  <c r="I1039" i="6"/>
  <c r="I1157" i="6"/>
  <c r="I230" i="6"/>
  <c r="I1092" i="6"/>
  <c r="I1625" i="6"/>
  <c r="I663" i="6"/>
  <c r="I1536" i="6"/>
  <c r="I172" i="6"/>
  <c r="I1641" i="6"/>
  <c r="I288" i="6"/>
  <c r="I1521" i="6"/>
  <c r="I37" i="6"/>
  <c r="I1011" i="6"/>
  <c r="I1046" i="6"/>
  <c r="I308" i="6"/>
  <c r="I1917" i="6"/>
  <c r="I1455" i="6"/>
  <c r="I1499" i="6"/>
  <c r="I1900" i="6"/>
  <c r="I1013" i="6"/>
  <c r="I1840" i="6"/>
  <c r="I1086" i="6"/>
  <c r="I81" i="6"/>
  <c r="I1982" i="6"/>
  <c r="I1117" i="6"/>
  <c r="I1372" i="6"/>
  <c r="I472" i="6"/>
  <c r="I1364" i="6"/>
  <c r="I1378" i="6"/>
  <c r="I553" i="6"/>
  <c r="I336" i="6"/>
  <c r="I656" i="6"/>
  <c r="I1316" i="6"/>
  <c r="I647" i="6"/>
  <c r="I16" i="6"/>
  <c r="I280" i="6"/>
  <c r="I521" i="6"/>
  <c r="I225" i="6"/>
  <c r="I959" i="6"/>
  <c r="I1474" i="6"/>
  <c r="I550" i="6"/>
  <c r="I1047" i="6"/>
  <c r="I94" i="6"/>
  <c r="I108" i="6"/>
  <c r="I591" i="6"/>
  <c r="I1891" i="6"/>
  <c r="I1704" i="6"/>
  <c r="I1366" i="6"/>
  <c r="I243" i="6"/>
  <c r="I1018" i="6"/>
  <c r="I1488" i="6"/>
  <c r="I699" i="6"/>
  <c r="I1895" i="6"/>
  <c r="I1125" i="6"/>
  <c r="I295" i="6"/>
  <c r="I1480" i="6"/>
  <c r="I1019" i="6"/>
  <c r="I159" i="6"/>
  <c r="I1888" i="6"/>
  <c r="I1817" i="6"/>
  <c r="I1326" i="6"/>
  <c r="I1207" i="6"/>
  <c r="I1713" i="6"/>
  <c r="I349" i="6"/>
  <c r="I1708" i="6"/>
  <c r="I614" i="6"/>
  <c r="I1689" i="6"/>
  <c r="I999" i="6"/>
  <c r="I1520" i="6"/>
  <c r="I944" i="6"/>
  <c r="I1524" i="6"/>
  <c r="I1570" i="6"/>
  <c r="I648" i="6"/>
  <c r="I386" i="6"/>
  <c r="I683" i="6"/>
  <c r="I1919" i="6"/>
  <c r="I311" i="6"/>
  <c r="I1532" i="6"/>
  <c r="I996" i="6"/>
  <c r="I1241" i="6"/>
  <c r="I1156" i="6"/>
  <c r="I1454" i="6"/>
  <c r="I130" i="6"/>
  <c r="I490" i="6"/>
  <c r="I1244" i="6"/>
  <c r="I1719" i="6"/>
  <c r="I1277" i="6"/>
  <c r="I664" i="6"/>
  <c r="I74" i="6"/>
  <c r="I642" i="6"/>
  <c r="I496" i="6"/>
  <c r="I1104" i="6"/>
  <c r="I744" i="6"/>
  <c r="I1738" i="6"/>
  <c r="I116" i="6"/>
  <c r="I1834" i="6"/>
  <c r="I555" i="6"/>
  <c r="I141" i="6"/>
  <c r="I1449" i="6"/>
  <c r="I518" i="6"/>
  <c r="I772" i="6"/>
  <c r="I228" i="6"/>
  <c r="I927" i="6"/>
  <c r="I1094" i="6"/>
  <c r="I949" i="6"/>
  <c r="I1186" i="6"/>
  <c r="I609" i="6"/>
  <c r="I658" i="6"/>
  <c r="I1671" i="6"/>
  <c r="I426" i="6"/>
  <c r="I980" i="6"/>
  <c r="I1550" i="6"/>
  <c r="I1827" i="6"/>
  <c r="I1234" i="6"/>
  <c r="I1189" i="6"/>
  <c r="I1996" i="6"/>
  <c r="I1608" i="6"/>
  <c r="I15" i="6"/>
  <c r="I1262" i="6"/>
  <c r="I1525" i="6"/>
  <c r="I1809" i="6"/>
  <c r="I1739" i="6"/>
  <c r="I170" i="6"/>
  <c r="I505" i="6"/>
  <c r="I332" i="6"/>
  <c r="I1150" i="6"/>
  <c r="I1693" i="6"/>
  <c r="I1402" i="6"/>
  <c r="I973" i="6"/>
  <c r="I617" i="6"/>
  <c r="I1154" i="6"/>
  <c r="I411" i="6"/>
  <c r="I1433" i="6"/>
  <c r="I1030" i="6"/>
  <c r="I542" i="6"/>
  <c r="I1219" i="6"/>
  <c r="I765" i="6"/>
  <c r="I1779" i="6"/>
  <c r="I1472" i="6"/>
  <c r="I1778" i="6"/>
  <c r="I1694" i="6"/>
  <c r="I157" i="6"/>
  <c r="I442" i="6"/>
  <c r="I824" i="6"/>
  <c r="I1419" i="6"/>
  <c r="I1871" i="6"/>
  <c r="I1662" i="6"/>
  <c r="I1124" i="6"/>
  <c r="I746" i="6"/>
  <c r="I1143" i="6"/>
  <c r="I1815" i="6"/>
  <c r="I222" i="6"/>
  <c r="I1035" i="6"/>
  <c r="I1077" i="6"/>
  <c r="I1832" i="6"/>
  <c r="I587" i="6"/>
  <c r="I964" i="6"/>
  <c r="I156" i="6"/>
  <c r="I277" i="6"/>
  <c r="I1866" i="6"/>
  <c r="I1453" i="6"/>
  <c r="I1036" i="6"/>
  <c r="I1973" i="6"/>
  <c r="I1418" i="6"/>
  <c r="I958" i="6"/>
  <c r="I842" i="6"/>
  <c r="I604" i="6"/>
  <c r="I1589" i="6"/>
  <c r="I1629" i="6"/>
  <c r="I300" i="6"/>
  <c r="I834" i="6"/>
  <c r="I711" i="6"/>
  <c r="I547" i="6"/>
  <c r="I478" i="6"/>
  <c r="I1056" i="6"/>
  <c r="I401" i="6"/>
  <c r="I868" i="6"/>
  <c r="I1264" i="6"/>
  <c r="I329" i="6"/>
  <c r="I1179" i="6"/>
  <c r="I720" i="6"/>
  <c r="I365" i="6"/>
  <c r="I194" i="6"/>
  <c r="I1530" i="6"/>
  <c r="I1963" i="6"/>
  <c r="I1601" i="6"/>
  <c r="I443" i="6"/>
  <c r="I1561" i="6"/>
  <c r="I1558" i="6"/>
  <c r="I1668" i="6"/>
  <c r="I1642" i="6"/>
  <c r="I1922" i="6"/>
  <c r="I507" i="6"/>
  <c r="I1992" i="6"/>
  <c r="I422" i="6"/>
  <c r="I867" i="6"/>
  <c r="I1461" i="6"/>
  <c r="I1401" i="6"/>
  <c r="I779" i="6"/>
  <c r="I346" i="6"/>
  <c r="I272" i="6"/>
  <c r="I1726" i="6"/>
  <c r="I1273" i="6"/>
  <c r="I549" i="6"/>
  <c r="I849" i="6"/>
  <c r="I1613" i="6"/>
  <c r="I1139" i="6"/>
  <c r="I114" i="6"/>
  <c r="I874" i="6"/>
  <c r="I1590" i="6"/>
  <c r="I1287" i="6"/>
  <c r="I1655" i="6"/>
  <c r="I1669" i="6"/>
  <c r="I198" i="6"/>
  <c r="I646" i="6"/>
  <c r="I1724" i="6"/>
  <c r="I905" i="6"/>
  <c r="I1818" i="6"/>
  <c r="I911" i="6"/>
  <c r="I1901" i="6"/>
  <c r="I1114" i="6"/>
  <c r="I307" i="6"/>
  <c r="I1619" i="6"/>
  <c r="I1611" i="6"/>
  <c r="I886" i="6"/>
  <c r="I1118" i="6"/>
  <c r="I368" i="6"/>
  <c r="I212" i="6"/>
  <c r="I1360" i="6"/>
  <c r="I363" i="6"/>
  <c r="I190" i="6"/>
  <c r="I20" i="6"/>
  <c r="I541" i="6"/>
  <c r="I1864" i="6"/>
  <c r="I1301" i="6"/>
  <c r="I1200" i="6"/>
  <c r="I117" i="6"/>
  <c r="I67" i="6"/>
  <c r="I179" i="6"/>
  <c r="I1681" i="6"/>
  <c r="I1059" i="6"/>
  <c r="I878" i="6"/>
  <c r="I1765" i="6"/>
  <c r="I105" i="6"/>
  <c r="I460" i="6"/>
  <c r="I639" i="6"/>
  <c r="I264" i="6"/>
  <c r="I809" i="6"/>
  <c r="I632" i="6"/>
  <c r="I1908" i="6"/>
  <c r="I1105" i="6"/>
  <c r="I1161" i="6"/>
  <c r="I552" i="6"/>
  <c r="I1513" i="6"/>
  <c r="I321" i="6"/>
  <c r="I688" i="6"/>
  <c r="I718" i="6"/>
  <c r="I956" i="6"/>
  <c r="I818" i="6"/>
  <c r="I1091" i="6"/>
  <c r="I759" i="6"/>
  <c r="I1976" i="6"/>
  <c r="I1921" i="6"/>
  <c r="I1383" i="6"/>
  <c r="I1793" i="6"/>
  <c r="I1768" i="6"/>
  <c r="I1535" i="6"/>
  <c r="I754" i="6"/>
  <c r="I62" i="6"/>
  <c r="I1762" i="6"/>
  <c r="I175" i="6"/>
  <c r="I425" i="6"/>
  <c r="I941" i="6"/>
  <c r="I1362" i="6"/>
  <c r="I1615" i="6"/>
  <c r="I1577" i="6"/>
  <c r="I1512" i="6"/>
  <c r="I1651" i="6"/>
  <c r="I2004" i="6"/>
  <c r="I1075" i="6"/>
  <c r="I893" i="6"/>
  <c r="I299" i="6"/>
  <c r="I1304" i="6"/>
  <c r="I979" i="6"/>
  <c r="I427" i="6"/>
  <c r="I909" i="6"/>
  <c r="I1998" i="6"/>
  <c r="I997" i="6"/>
  <c r="I1034" i="6"/>
  <c r="I1597" i="6"/>
  <c r="I256" i="6"/>
  <c r="I1677" i="6"/>
  <c r="I714" i="6"/>
  <c r="I572" i="6"/>
  <c r="I1417" i="6"/>
  <c r="I1750" i="6"/>
  <c r="I831" i="6"/>
  <c r="I407" i="6"/>
  <c r="I532" i="6"/>
  <c r="I592" i="6"/>
  <c r="I850" i="6"/>
  <c r="I1872" i="6"/>
  <c r="I826" i="6"/>
  <c r="I1844" i="6"/>
  <c r="I764" i="6"/>
  <c r="I456" i="6"/>
  <c r="I183" i="6"/>
  <c r="I1948" i="6"/>
  <c r="I1429" i="6"/>
  <c r="I1586" i="6"/>
  <c r="I1883" i="6"/>
  <c r="I305" i="6"/>
  <c r="I876" i="6"/>
  <c r="I687" i="6"/>
  <c r="I736" i="6"/>
  <c r="I1166" i="6"/>
  <c r="I1021" i="6"/>
  <c r="I1977" i="6"/>
  <c r="I616" i="6"/>
  <c r="I1989" i="6"/>
  <c r="I988" i="6"/>
  <c r="I1003" i="6"/>
  <c r="I1887" i="6"/>
  <c r="I847" i="6"/>
  <c r="I423" i="6"/>
  <c r="I479" i="6"/>
  <c r="I259" i="6"/>
  <c r="I707" i="6"/>
  <c r="I1598" i="6"/>
  <c r="I315" i="6"/>
  <c r="I925" i="6"/>
  <c r="I17" i="6"/>
  <c r="I585" i="6"/>
  <c r="I726" i="6"/>
  <c r="I665" i="6"/>
  <c r="I1279" i="6"/>
  <c r="I1132" i="6"/>
  <c r="I1952" i="6"/>
  <c r="I1385" i="6"/>
  <c r="I316" i="6"/>
  <c r="I1945" i="6"/>
  <c r="I748" i="6"/>
  <c r="I123" i="6"/>
  <c r="I1923" i="6"/>
  <c r="I158" i="6"/>
  <c r="I1879" i="6"/>
  <c r="I301" i="6"/>
  <c r="I457" i="6"/>
  <c r="I25" i="6"/>
  <c r="I1410" i="6"/>
  <c r="I1395" i="6"/>
  <c r="I1246" i="6"/>
  <c r="I42" i="6"/>
  <c r="I1648" i="6"/>
  <c r="I1796" i="6"/>
  <c r="I209" i="6"/>
  <c r="I957" i="6"/>
  <c r="I30" i="6"/>
  <c r="I1058" i="6"/>
  <c r="I987" i="6"/>
  <c r="I1674" i="6"/>
  <c r="I110" i="6"/>
  <c r="I920" i="6"/>
  <c r="I1675" i="6"/>
  <c r="I372" i="6"/>
  <c r="I654" i="6"/>
  <c r="I1745" i="6"/>
  <c r="I1323" i="6"/>
  <c r="I1911" i="6"/>
  <c r="I413" i="6"/>
  <c r="I540" i="6"/>
  <c r="I888" i="6"/>
  <c r="I1111" i="6"/>
  <c r="I366" i="6"/>
  <c r="I986" i="6"/>
  <c r="I708" i="6"/>
  <c r="I1211" i="6"/>
  <c r="I373" i="6"/>
  <c r="I233" i="6"/>
  <c r="I1119" i="6"/>
  <c r="I1000" i="6"/>
  <c r="I1163" i="6"/>
  <c r="I1929" i="6"/>
  <c r="I534" i="6"/>
  <c r="I1278" i="6"/>
  <c r="I1743" i="6"/>
  <c r="I1506" i="6"/>
  <c r="I1699" i="6"/>
  <c r="I1009" i="6"/>
  <c r="I127" i="6"/>
  <c r="I719" i="6"/>
  <c r="I1064" i="6"/>
  <c r="I1265" i="6"/>
  <c r="I1825" i="6"/>
  <c r="I1730" i="6"/>
  <c r="I1800" i="6"/>
  <c r="I1321" i="6"/>
  <c r="I68" i="6"/>
  <c r="I1500" i="6"/>
  <c r="I439" i="6"/>
  <c r="I1101" i="6"/>
  <c r="I1794" i="6"/>
  <c r="I46" i="6"/>
  <c r="I1123" i="6"/>
  <c r="I1596" i="6"/>
  <c r="I968" i="6"/>
  <c r="I1914" i="6"/>
  <c r="I1876" i="6"/>
  <c r="I1145" i="6"/>
  <c r="I1351" i="6"/>
  <c r="I356" i="6"/>
  <c r="I430" i="6"/>
  <c r="I533" i="6"/>
  <c r="I58" i="6"/>
  <c r="I1477" i="6"/>
  <c r="I1191" i="6"/>
  <c r="I634" i="6"/>
  <c r="I1763" i="6"/>
  <c r="I1288" i="6"/>
  <c r="I338" i="6"/>
  <c r="I1935" i="6"/>
  <c r="I977" i="6"/>
  <c r="I1134" i="6"/>
  <c r="I1647" i="6"/>
  <c r="I354" i="6"/>
  <c r="I11" i="6"/>
  <c r="I408" i="6"/>
  <c r="I1249" i="6"/>
  <c r="I412" i="6"/>
  <c r="I1748" i="6"/>
  <c r="I1147" i="6"/>
  <c r="I1574" i="6"/>
  <c r="I1479" i="6"/>
  <c r="I627" i="6"/>
  <c r="I1964" i="6"/>
  <c r="I510" i="6"/>
  <c r="I310" i="6"/>
  <c r="I1481" i="6"/>
  <c r="I1052" i="6"/>
  <c r="I97" i="6"/>
  <c r="I171" i="6"/>
  <c r="I343" i="6"/>
  <c r="I1448" i="6"/>
  <c r="I635" i="6"/>
  <c r="I969" i="6"/>
  <c r="I1375" i="6"/>
  <c r="I560" i="6"/>
  <c r="I568" i="6"/>
  <c r="I546" i="6"/>
  <c r="I869" i="6"/>
  <c r="I1165" i="6"/>
  <c r="I1203" i="6"/>
  <c r="I531" i="6"/>
  <c r="I323" i="6"/>
  <c r="I735" i="6"/>
  <c r="I857" i="6"/>
  <c r="I1835" i="6"/>
  <c r="I1599" i="6"/>
  <c r="I1007" i="6"/>
  <c r="I933" i="6"/>
  <c r="I1330" i="6"/>
  <c r="I955" i="6"/>
  <c r="I101" i="6"/>
  <c r="I1408" i="6"/>
  <c r="I333" i="6"/>
  <c r="I1038" i="6"/>
  <c r="I1607" i="6"/>
  <c r="I397" i="6"/>
  <c r="I461" i="6"/>
  <c r="I724" i="6"/>
  <c r="I902" i="6"/>
  <c r="I1667" i="6"/>
  <c r="I823" i="6"/>
  <c r="I1702" i="6"/>
  <c r="I1182" i="6"/>
  <c r="I819" i="6"/>
  <c r="I162" i="6"/>
  <c r="I453" i="6"/>
  <c r="I1080" i="6"/>
  <c r="I976" i="6"/>
  <c r="I1554" i="6"/>
  <c r="I733" i="6"/>
  <c r="I251" i="6"/>
  <c r="I1636" i="6"/>
  <c r="I1140" i="6"/>
  <c r="I1421" i="6"/>
  <c r="I884" i="6"/>
  <c r="I335" i="6"/>
  <c r="I526" i="6"/>
  <c r="I732" i="6"/>
  <c r="I921" i="6"/>
  <c r="I1930" i="6"/>
  <c r="I1782" i="6"/>
  <c r="I312" i="6"/>
  <c r="I1027" i="6"/>
  <c r="I713" i="6"/>
  <c r="I762" i="6"/>
  <c r="I1672" i="6"/>
  <c r="I1292" i="6"/>
  <c r="I374" i="6"/>
  <c r="I641" i="6"/>
  <c r="I1238" i="6"/>
  <c r="I1683" i="6"/>
  <c r="I624" i="6"/>
  <c r="I487" i="6"/>
  <c r="I710" i="6"/>
  <c r="I1096" i="6"/>
  <c r="I1698" i="6"/>
  <c r="I40" i="6"/>
  <c r="I1283" i="6"/>
  <c r="I298" i="6"/>
  <c r="I71" i="6"/>
  <c r="I858" i="6"/>
  <c r="I1272" i="6"/>
  <c r="I1749" i="6"/>
  <c r="I1934" i="6"/>
  <c r="I441" i="6"/>
  <c r="I963" i="6"/>
  <c r="I853" i="6"/>
  <c r="I966" i="6"/>
  <c r="I1012" i="6"/>
  <c r="I1941" i="6"/>
  <c r="I1785" i="6"/>
  <c r="I1994" i="6"/>
  <c r="I753" i="6"/>
  <c r="I875" i="6"/>
  <c r="I1407" i="6"/>
  <c r="I593" i="6"/>
  <c r="I1337" i="6"/>
  <c r="I1565" i="6"/>
  <c r="I1979" i="6"/>
  <c r="I1181" i="6"/>
  <c r="I2005" i="6"/>
  <c r="I1784" i="6"/>
  <c r="I1236" i="6"/>
  <c r="I1715" i="6"/>
  <c r="I950" i="6"/>
  <c r="I926" i="6"/>
  <c r="I469" i="6"/>
  <c r="I1093" i="6"/>
  <c r="I1217" i="6"/>
  <c r="I671" i="6"/>
  <c r="I1811" i="6"/>
  <c r="I773" i="6"/>
  <c r="I468" i="6"/>
  <c r="I657" i="6"/>
  <c r="I1212" i="6"/>
  <c r="I998" i="6"/>
  <c r="I830" i="6"/>
  <c r="I1333" i="6"/>
  <c r="I223" i="6"/>
  <c r="I1729" i="6"/>
  <c r="I416" i="6"/>
  <c r="I262" i="6"/>
  <c r="I488" i="6"/>
  <c r="I1870" i="6"/>
  <c r="I1444" i="6"/>
  <c r="I737" i="6"/>
  <c r="I1801" i="6"/>
  <c r="I601" i="6"/>
  <c r="I805" i="6"/>
  <c r="I344" i="6"/>
  <c r="I514" i="6"/>
  <c r="I1553" i="6"/>
  <c r="I1206" i="6"/>
  <c r="I1107" i="6"/>
  <c r="I895" i="6"/>
  <c r="I1216" i="6"/>
  <c r="I785" i="6"/>
  <c r="I290" i="6"/>
  <c r="I1795" i="6"/>
  <c r="I619" i="6"/>
  <c r="I1924" i="6"/>
  <c r="I992" i="6"/>
  <c r="I890" i="6"/>
  <c r="I1882" i="6"/>
  <c r="I289" i="6"/>
  <c r="I995" i="6"/>
  <c r="I1727" i="6"/>
  <c r="I1612" i="6"/>
  <c r="I1467" i="6"/>
  <c r="I1218" i="6"/>
  <c r="I620" i="6"/>
  <c r="I1144" i="6"/>
  <c r="I1650" i="6"/>
  <c r="I799" i="6"/>
  <c r="I1205" i="6"/>
  <c r="I173" i="6"/>
  <c r="I894" i="6"/>
  <c r="I1606" i="6"/>
  <c r="I1939" i="6"/>
  <c r="I1560" i="6"/>
  <c r="I95" i="6"/>
  <c r="I503" i="6"/>
  <c r="I837" i="6"/>
  <c r="I1910" i="6"/>
  <c r="I220" i="6"/>
  <c r="I1237" i="6"/>
  <c r="I1783" i="6"/>
  <c r="I1458" i="6"/>
  <c r="I780" i="6"/>
  <c r="I1490" i="6"/>
  <c r="I575" i="6"/>
  <c r="I695" i="6"/>
  <c r="I1635" i="6"/>
  <c r="I1483" i="6"/>
  <c r="I1852" i="6"/>
  <c r="I1344" i="6"/>
  <c r="I1405" i="6"/>
  <c r="I221" i="6"/>
  <c r="I1297" i="6"/>
  <c r="I384" i="6"/>
  <c r="I1760" i="6"/>
  <c r="I848" i="6"/>
  <c r="I607" i="6"/>
  <c r="I103" i="6"/>
  <c r="I98" i="6"/>
  <c r="I2" i="6"/>
  <c r="I13" i="6"/>
  <c r="I743" i="6"/>
  <c r="I1445" i="6"/>
  <c r="I537" i="6"/>
  <c r="I2009" i="6"/>
  <c r="I932" i="6"/>
  <c r="I207" i="6"/>
  <c r="I1634" i="6"/>
  <c r="I345" i="6"/>
  <c r="I1169" i="6"/>
  <c r="I1682" i="6"/>
  <c r="I1006" i="6"/>
  <c r="I492" i="6"/>
  <c r="I1742" i="6"/>
  <c r="I200" i="6"/>
  <c r="I839" i="6"/>
  <c r="I255" i="6"/>
  <c r="I1309" i="6"/>
  <c r="I913" i="6"/>
  <c r="I1569" i="6"/>
  <c r="I1043" i="6"/>
  <c r="I1566" i="6"/>
  <c r="I1377" i="6"/>
  <c r="I375" i="6"/>
  <c r="I1286" i="6"/>
  <c r="I1777" i="6"/>
  <c r="I436" i="6"/>
  <c r="I44" i="6"/>
  <c r="I938" i="6"/>
  <c r="I1808" i="6"/>
  <c r="I1227" i="6"/>
  <c r="I414" i="6"/>
  <c r="I1837" i="6"/>
  <c r="I268" i="6"/>
  <c r="I1537" i="6"/>
  <c r="I1431" i="6"/>
  <c r="I561" i="6"/>
  <c r="I1833" i="6"/>
  <c r="I438" i="6"/>
  <c r="I458" i="6"/>
  <c r="I1485" i="6"/>
  <c r="I32" i="6"/>
  <c r="I1892" i="6"/>
  <c r="I115" i="6"/>
  <c r="I1432" i="6"/>
  <c r="I567" i="6"/>
  <c r="I1225" i="6"/>
  <c r="I1790" i="6"/>
  <c r="I573" i="6"/>
  <c r="I626" i="6"/>
  <c r="I855" i="6"/>
  <c r="I595" i="6"/>
  <c r="I570" i="6"/>
  <c r="I524" i="6"/>
  <c r="I1398" i="6"/>
  <c r="I1090" i="6"/>
  <c r="I1310" i="6"/>
  <c r="I1968" i="6"/>
  <c r="I863" i="6"/>
  <c r="I1116" i="6"/>
  <c r="I1722" i="6"/>
  <c r="I1210" i="6"/>
  <c r="I1906" i="6"/>
  <c r="I1987" i="6"/>
  <c r="I1618" i="6"/>
  <c r="I1949" i="6"/>
  <c r="I1135" i="6"/>
  <c r="I1999" i="6"/>
  <c r="I1158" i="6"/>
  <c r="I161" i="6"/>
  <c r="I1907" i="6"/>
  <c r="I752" i="6"/>
  <c r="I1728" i="6"/>
  <c r="I1663" i="6"/>
  <c r="I1300" i="6"/>
  <c r="I1275" i="6"/>
  <c r="I1423" i="6"/>
  <c r="I1129" i="6"/>
  <c r="I362" i="6"/>
  <c r="I231" i="6"/>
  <c r="I1720" i="6"/>
  <c r="I1508" i="6"/>
  <c r="I693" i="6"/>
  <c r="I1354" i="6"/>
  <c r="I1709" i="6"/>
  <c r="I126" i="6"/>
  <c r="I1311" i="6"/>
  <c r="I611" i="6"/>
  <c r="I1950" i="6"/>
  <c r="I1299" i="6"/>
  <c r="I682" i="6"/>
  <c r="I608" i="6"/>
  <c r="I1155" i="6"/>
  <c r="I1342" i="6"/>
  <c r="I235" i="6"/>
  <c r="I545" i="6"/>
  <c r="I1420" i="6"/>
  <c r="I431" i="6"/>
  <c r="I1696" i="6"/>
  <c r="I716" i="6"/>
  <c r="I26" i="6"/>
  <c r="I1515" i="6"/>
  <c r="I870" i="6"/>
  <c r="I1303" i="6"/>
  <c r="I400" i="6"/>
  <c r="I1603" i="6"/>
  <c r="I1470" i="6"/>
  <c r="I178" i="6"/>
  <c r="I1772" i="6"/>
  <c r="I1859" i="6"/>
  <c r="I1491" i="6"/>
  <c r="I3" i="6"/>
  <c r="I1626" i="6"/>
  <c r="I1501" i="6"/>
  <c r="I1690" i="6"/>
  <c r="I1585" i="6"/>
  <c r="I359" i="6"/>
  <c r="I1465" i="6"/>
  <c r="I1382" i="6"/>
  <c r="I1594" i="6"/>
  <c r="I491" i="6"/>
  <c r="I742" i="6"/>
  <c r="I1380" i="6"/>
  <c r="I1414" i="6"/>
  <c r="I34" i="6"/>
  <c r="I1341" i="6"/>
  <c r="I297" i="6"/>
  <c r="I483" i="6"/>
  <c r="I1040" i="6"/>
  <c r="I166" i="6"/>
  <c r="I410" i="6"/>
  <c r="I705" i="6"/>
  <c r="I1958" i="6"/>
  <c r="I885" i="6"/>
  <c r="I551" i="6"/>
  <c r="I581" i="6"/>
  <c r="I851" i="6"/>
  <c r="I409" i="6"/>
  <c r="I2006" i="6"/>
  <c r="I891" i="6"/>
  <c r="I498" i="6"/>
  <c r="I1358" i="6"/>
  <c r="I1078" i="6"/>
  <c r="I662" i="6"/>
  <c r="I1645" i="6"/>
  <c r="I1622" i="6"/>
  <c r="I554" i="6"/>
  <c r="I690" i="6"/>
  <c r="I590" i="6"/>
  <c r="I1666" i="6"/>
  <c r="I1957" i="6"/>
  <c r="I154" i="6"/>
  <c r="I352" i="6"/>
  <c r="I1575" i="6"/>
  <c r="I227" i="6"/>
  <c r="I679" i="6"/>
  <c r="I1954" i="6"/>
  <c r="I398" i="6"/>
  <c r="I320" i="6"/>
  <c r="I1492" i="6"/>
  <c r="I1822" i="6"/>
  <c r="I931" i="6"/>
  <c r="I881" i="6"/>
  <c r="I1877" i="6"/>
  <c r="I168" i="6"/>
  <c r="I180" i="6"/>
  <c r="I1072" i="6"/>
  <c r="I1915" i="6"/>
  <c r="I433" i="6"/>
  <c r="I381" i="6"/>
  <c r="I715" i="6"/>
  <c r="I206" i="6"/>
  <c r="I1943" i="6"/>
  <c r="I1336" i="6"/>
  <c r="I1343" i="6"/>
  <c r="I666" i="6"/>
  <c r="I861" i="6"/>
  <c r="I1168" i="6"/>
  <c r="I87" i="6"/>
  <c r="I1440" i="6"/>
  <c r="I1001" i="6"/>
  <c r="I1486" i="6"/>
  <c r="I261" i="6"/>
  <c r="I571" i="6"/>
  <c r="I47" i="6"/>
  <c r="I1451" i="6"/>
  <c r="I1610" i="6"/>
  <c r="I1428" i="6"/>
  <c r="I1971" i="6"/>
  <c r="I600" i="6"/>
  <c r="I1691" i="6"/>
  <c r="I1821" i="6"/>
  <c r="I1199" i="6"/>
  <c r="I241" i="6"/>
  <c r="I1307" i="6"/>
  <c r="I689" i="6"/>
  <c r="I1178" i="6"/>
  <c r="I434" i="6"/>
  <c r="I1260" i="6"/>
  <c r="I65" i="6"/>
  <c r="I610" i="6"/>
  <c r="I1972" i="6"/>
  <c r="I745" i="6"/>
  <c r="I1955" i="6"/>
  <c r="I734" i="6"/>
  <c r="I1452" i="6"/>
  <c r="I506" i="6"/>
  <c r="I1400" i="6"/>
  <c r="I738" i="6"/>
  <c r="I1734" i="6"/>
  <c r="I1089" i="6"/>
  <c r="I1841" i="6"/>
  <c r="I1753" i="6"/>
  <c r="I1716" i="6"/>
  <c r="I226" i="6"/>
  <c r="I806" i="6"/>
  <c r="I1369" i="6"/>
  <c r="I1151" i="6"/>
  <c r="I865" i="6"/>
  <c r="I1654" i="6"/>
  <c r="I1399" i="6"/>
  <c r="I1347" i="6"/>
  <c r="I1274" i="6"/>
  <c r="I1764" i="6"/>
  <c r="I185" i="6"/>
  <c r="I1085" i="6"/>
  <c r="I1701" i="6"/>
  <c r="I814" i="6"/>
  <c r="I1780" i="6"/>
  <c r="I1329" i="6"/>
  <c r="I1918" i="6"/>
  <c r="I728" i="6"/>
  <c r="I1411" i="6"/>
  <c r="I1966" i="6"/>
  <c r="I1680" i="6"/>
  <c r="I1055" i="6"/>
  <c r="I985" i="6"/>
  <c r="I1095" i="6"/>
  <c r="I1281" i="6"/>
  <c r="I380" i="6"/>
  <c r="I947" i="6"/>
  <c r="I1497" i="6"/>
  <c r="I1138" i="6"/>
  <c r="I613" i="6"/>
  <c r="I73" i="6"/>
  <c r="I792" i="6"/>
  <c r="I661" i="6"/>
  <c r="I1880" i="6"/>
  <c r="I1878" i="6"/>
  <c r="I854" i="6"/>
  <c r="I1710" i="6"/>
  <c r="I358" i="6"/>
  <c r="I1334" i="6"/>
  <c r="I1067" i="6"/>
  <c r="I1609" i="6"/>
  <c r="I883" i="6"/>
  <c r="I1023" i="6"/>
  <c r="I124" i="6"/>
  <c r="I1463" i="6"/>
  <c r="I598" i="6"/>
  <c r="I791" i="6"/>
  <c r="I165" i="6"/>
  <c r="I769" i="6"/>
  <c r="I697" i="6"/>
  <c r="I565" i="6"/>
  <c r="I1936" i="6"/>
  <c r="I991" i="6"/>
  <c r="I914" i="6"/>
  <c r="I508" i="6"/>
  <c r="I1361" i="6"/>
  <c r="I946" i="6"/>
  <c r="I1204" i="6"/>
  <c r="I803" i="6"/>
  <c r="I1025" i="6"/>
  <c r="I633" i="6"/>
  <c r="I417" i="6"/>
  <c r="I1766" i="6"/>
  <c r="I787" i="6"/>
  <c r="I459" i="6"/>
  <c r="I90" i="6"/>
  <c r="I215" i="6"/>
  <c r="I589" i="6"/>
  <c r="I1656" i="6"/>
  <c r="I1974" i="6"/>
  <c r="I1873" i="6"/>
  <c r="I328" i="6"/>
  <c r="I1733" i="6"/>
  <c r="I1388" i="6"/>
  <c r="I788" i="6"/>
  <c r="I415" i="6"/>
  <c r="I1076" i="6"/>
  <c r="I1306" i="6"/>
  <c r="I1991" i="6"/>
  <c r="I1582" i="6"/>
  <c r="I1838" i="6"/>
  <c r="I428" i="6"/>
  <c r="I494" i="6"/>
  <c r="I1928" i="6"/>
  <c r="I1621" i="6"/>
  <c r="I2003" i="6"/>
  <c r="I1884" i="6"/>
  <c r="I1175" i="6"/>
  <c r="I1816" i="6"/>
  <c r="I1004" i="6"/>
  <c r="I1406" i="6"/>
  <c r="F377" i="6"/>
  <c r="G377" i="6" s="1"/>
  <c r="H377" i="6" s="1"/>
  <c r="F880" i="6"/>
  <c r="G880" i="6" s="1"/>
  <c r="H880" i="6" s="1"/>
  <c r="F1725" i="6"/>
  <c r="G1725" i="6" s="1"/>
  <c r="H1725" i="6" s="1"/>
  <c r="F576" i="6"/>
  <c r="G576" i="6" s="1"/>
  <c r="H576" i="6" s="1"/>
  <c r="F1295" i="6"/>
  <c r="G1295" i="6" s="1"/>
  <c r="H1295" i="6" s="1"/>
  <c r="F701" i="6"/>
  <c r="G701" i="6" s="1"/>
  <c r="H701" i="6" s="1"/>
  <c r="F144" i="6"/>
  <c r="G144" i="6" s="1"/>
  <c r="H144" i="6" s="1"/>
  <c r="F1252" i="6"/>
  <c r="G1252" i="6" s="1"/>
  <c r="H1252" i="6" s="1"/>
  <c r="F1371" i="6"/>
  <c r="G1371" i="6" s="1"/>
  <c r="H1371" i="6" s="1"/>
  <c r="F36" i="6"/>
  <c r="G36" i="6" s="1"/>
  <c r="H36" i="6" s="1"/>
  <c r="F1357" i="6"/>
  <c r="G1357" i="6" s="1"/>
  <c r="H1357" i="6" s="1"/>
  <c r="F685" i="6"/>
  <c r="G685" i="6" s="1"/>
  <c r="H685" i="6" s="1"/>
  <c r="F1578" i="6"/>
  <c r="G1578" i="6" s="1"/>
  <c r="H1578" i="6" s="1"/>
  <c r="F1060" i="6"/>
  <c r="G1060" i="6" s="1"/>
  <c r="H1060" i="6" s="1"/>
  <c r="F1847" i="6"/>
  <c r="G1847" i="6" s="1"/>
  <c r="H1847" i="6" s="1"/>
  <c r="F463" i="6"/>
  <c r="G463" i="6" s="1"/>
  <c r="H463" i="6" s="1"/>
  <c r="F860" i="6"/>
  <c r="G860" i="6" s="1"/>
  <c r="H860" i="6" s="1"/>
  <c r="F1290" i="6"/>
  <c r="G1290" i="6" s="1"/>
  <c r="H1290" i="6" s="1"/>
  <c r="F522" i="6"/>
  <c r="G522" i="6" s="1"/>
  <c r="H522" i="6" s="1"/>
  <c r="F1022" i="6"/>
  <c r="G1022" i="6" s="1"/>
  <c r="H1022" i="6" s="1"/>
  <c r="F1305" i="6"/>
  <c r="G1305" i="6" s="1"/>
  <c r="H1305" i="6" s="1"/>
  <c r="F464" i="6"/>
  <c r="G464" i="6" s="1"/>
  <c r="H464" i="6" s="1"/>
  <c r="F1113" i="6"/>
  <c r="G1113" i="6" s="1"/>
  <c r="H1113" i="6" s="1"/>
  <c r="F1538" i="6"/>
  <c r="G1538" i="6" s="1"/>
  <c r="H1538" i="6" s="1"/>
  <c r="F1770" i="6"/>
  <c r="G1770" i="6" s="1"/>
  <c r="H1770" i="6" s="1"/>
  <c r="F355" i="6"/>
  <c r="G355" i="6" s="1"/>
  <c r="H355" i="6" s="1"/>
  <c r="F379" i="6"/>
  <c r="G379" i="6" s="1"/>
  <c r="H379" i="6" s="1"/>
  <c r="F1464" i="6"/>
  <c r="G1464" i="6" s="1"/>
  <c r="H1464" i="6" s="1"/>
  <c r="F1848" i="6"/>
  <c r="G1848" i="6" s="1"/>
  <c r="H1848" i="6" s="1"/>
  <c r="F1714" i="6"/>
  <c r="G1714" i="6" s="1"/>
  <c r="H1714" i="6" s="1"/>
  <c r="F1050" i="6"/>
  <c r="G1050" i="6" s="1"/>
  <c r="H1050" i="6" s="1"/>
  <c r="F721" i="6"/>
  <c r="G721" i="6" s="1"/>
  <c r="H721" i="6" s="1"/>
  <c r="F1240" i="6"/>
  <c r="G1240" i="6" s="1"/>
  <c r="H1240" i="6" s="1"/>
  <c r="F1068" i="6"/>
  <c r="G1068" i="6" s="1"/>
  <c r="H1068" i="6" s="1"/>
  <c r="F181" i="6"/>
  <c r="G181" i="6" s="1"/>
  <c r="H181" i="6" s="1"/>
  <c r="F1759" i="6"/>
  <c r="G1759" i="6" s="1"/>
  <c r="H1759" i="6" s="1"/>
  <c r="F1439" i="6"/>
  <c r="G1439" i="6" s="1"/>
  <c r="H1439" i="6" s="1"/>
  <c r="F1062" i="6"/>
  <c r="G1062" i="6" s="1"/>
  <c r="H1062" i="6" s="1"/>
  <c r="F828" i="6"/>
  <c r="G828" i="6" s="1"/>
  <c r="H828" i="6" s="1"/>
  <c r="F1112" i="6"/>
  <c r="G1112" i="6" s="1"/>
  <c r="H1112" i="6" s="1"/>
  <c r="F276" i="6"/>
  <c r="G276" i="6" s="1"/>
  <c r="H276" i="6" s="1"/>
  <c r="F622" i="6"/>
  <c r="G622" i="6" s="1"/>
  <c r="H622" i="6" s="1"/>
  <c r="F1270" i="6"/>
  <c r="G1270" i="6" s="1"/>
  <c r="H1270" i="6" s="1"/>
  <c r="F404" i="6"/>
  <c r="G404" i="6" s="1"/>
  <c r="H404" i="6" s="1"/>
  <c r="F1633" i="6"/>
  <c r="G1633" i="6" s="1"/>
  <c r="H1633" i="6" s="1"/>
  <c r="F12" i="6"/>
  <c r="G12" i="6" s="1"/>
  <c r="H12" i="6" s="1"/>
  <c r="F808" i="6"/>
  <c r="G808" i="6" s="1"/>
  <c r="H808" i="6" s="1"/>
  <c r="F204" i="6"/>
  <c r="G204" i="6" s="1"/>
  <c r="H204" i="6" s="1"/>
  <c r="F675" i="6"/>
  <c r="G675" i="6" s="1"/>
  <c r="H675" i="6" s="1"/>
  <c r="F859" i="6"/>
  <c r="G859" i="6" s="1"/>
  <c r="H859" i="6" s="1"/>
  <c r="F360" i="6"/>
  <c r="G360" i="6" s="1"/>
  <c r="H360" i="6" s="1"/>
  <c r="F1261" i="6"/>
  <c r="G1261" i="6" s="1"/>
  <c r="H1261" i="6" s="1"/>
  <c r="F1981" i="6"/>
  <c r="G1981" i="6" s="1"/>
  <c r="H1981" i="6" s="1"/>
  <c r="F239" i="6"/>
  <c r="G239" i="6" s="1"/>
  <c r="H239" i="6" s="1"/>
  <c r="F91" i="6"/>
  <c r="G91" i="6" s="1"/>
  <c r="H91" i="6" s="1"/>
  <c r="F399" i="6"/>
  <c r="G399" i="6" s="1"/>
  <c r="H399" i="6" s="1"/>
  <c r="F69" i="6"/>
  <c r="G69" i="6" s="1"/>
  <c r="H69" i="6" s="1"/>
  <c r="F564" i="6"/>
  <c r="G564" i="6" s="1"/>
  <c r="H564" i="6" s="1"/>
  <c r="F1692" i="6"/>
  <c r="G1692" i="6" s="1"/>
  <c r="H1692" i="6" s="1"/>
  <c r="F1253" i="6"/>
  <c r="G1253" i="6" s="1"/>
  <c r="H1253" i="6" s="1"/>
  <c r="F731" i="6"/>
  <c r="G731" i="6" s="1"/>
  <c r="H731" i="6" s="1"/>
  <c r="F191" i="6"/>
  <c r="G191" i="6" s="1"/>
  <c r="H191" i="6" s="1"/>
  <c r="F774" i="6"/>
  <c r="G774" i="6" s="1"/>
  <c r="H774" i="6" s="1"/>
  <c r="F214" i="6"/>
  <c r="G214" i="6" s="1"/>
  <c r="H214" i="6" s="1"/>
  <c r="F1198" i="6"/>
  <c r="G1198" i="6" s="1"/>
  <c r="H1198" i="6" s="1"/>
  <c r="F348" i="6"/>
  <c r="G348" i="6" s="1"/>
  <c r="H348" i="6" s="1"/>
  <c r="F1459" i="6"/>
  <c r="G1459" i="6" s="1"/>
  <c r="H1459" i="6" s="1"/>
  <c r="F790" i="6"/>
  <c r="G790" i="6" s="1"/>
  <c r="H790" i="6" s="1"/>
  <c r="F1365" i="6"/>
  <c r="G1365" i="6" s="1"/>
  <c r="H1365" i="6" s="1"/>
  <c r="F1251" i="6"/>
  <c r="G1251" i="6" s="1"/>
  <c r="H1251" i="6" s="1"/>
  <c r="F1643" i="6"/>
  <c r="G1643" i="6" s="1"/>
  <c r="H1643" i="6" s="1"/>
  <c r="F1628" i="6"/>
  <c r="G1628" i="6" s="1"/>
  <c r="H1628" i="6" s="1"/>
  <c r="F1705" i="6"/>
  <c r="G1705" i="6" s="1"/>
  <c r="H1705" i="6" s="1"/>
  <c r="F471" i="6"/>
  <c r="G471" i="6" s="1"/>
  <c r="H471" i="6" s="1"/>
  <c r="F80" i="6"/>
  <c r="G80" i="6" s="1"/>
  <c r="H80" i="6" s="1"/>
  <c r="F829" i="6"/>
  <c r="G829" i="6" s="1"/>
  <c r="H829" i="6" s="1"/>
  <c r="F304" i="6"/>
  <c r="G304" i="6" s="1"/>
  <c r="H304" i="6" s="1"/>
  <c r="F33" i="6"/>
  <c r="G33" i="6" s="1"/>
  <c r="H33" i="6" s="1"/>
  <c r="F60" i="6"/>
  <c r="G60" i="6" s="1"/>
  <c r="H60" i="6" s="1"/>
  <c r="F784" i="6"/>
  <c r="G784" i="6" s="1"/>
  <c r="H784" i="6" s="1"/>
  <c r="F282" i="6"/>
  <c r="G282" i="6" s="1"/>
  <c r="H282" i="6" s="1"/>
  <c r="F1332" i="6"/>
  <c r="G1332" i="6" s="1"/>
  <c r="H1332" i="6" s="1"/>
  <c r="F1374" i="6"/>
  <c r="G1374" i="6" s="1"/>
  <c r="H1374" i="6" s="1"/>
  <c r="F6" i="6"/>
  <c r="G6" i="6" s="1"/>
  <c r="H6" i="6" s="1"/>
  <c r="F1886" i="6"/>
  <c r="G1886" i="6" s="1"/>
  <c r="H1886" i="6" s="1"/>
  <c r="F915" i="6"/>
  <c r="G915" i="6" s="1"/>
  <c r="H915" i="6" s="1"/>
  <c r="F390" i="6"/>
  <c r="G390" i="6" s="1"/>
  <c r="H390" i="6" s="1"/>
  <c r="F263" i="6"/>
  <c r="G263" i="6" s="1"/>
  <c r="H263" i="6" s="1"/>
  <c r="F118" i="6"/>
  <c r="G118" i="6" s="1"/>
  <c r="H118" i="6" s="1"/>
  <c r="F544" i="6"/>
  <c r="G544" i="6" s="1"/>
  <c r="H544" i="6" s="1"/>
  <c r="F801" i="6"/>
  <c r="G801" i="6" s="1"/>
  <c r="H801" i="6" s="1"/>
  <c r="F1983" i="6"/>
  <c r="G1983" i="6" s="1"/>
  <c r="H1983" i="6" s="1"/>
  <c r="F1404" i="6"/>
  <c r="G1404" i="6" s="1"/>
  <c r="H1404" i="6" s="1"/>
  <c r="F1913" i="6"/>
  <c r="G1913" i="6" s="1"/>
  <c r="H1913" i="6" s="1"/>
  <c r="F612" i="6"/>
  <c r="G612" i="6" s="1"/>
  <c r="H612" i="6" s="1"/>
  <c r="F756" i="6"/>
  <c r="G756" i="6" s="1"/>
  <c r="H756" i="6" s="1"/>
  <c r="F1172" i="6"/>
  <c r="G1172" i="6" s="1"/>
  <c r="H1172" i="6" s="1"/>
  <c r="F1562" i="6"/>
  <c r="G1562" i="6" s="1"/>
  <c r="H1562" i="6" s="1"/>
  <c r="F1657" i="6"/>
  <c r="G1657" i="6" s="1"/>
  <c r="H1657" i="6" s="1"/>
  <c r="F651" i="6"/>
  <c r="G651" i="6" s="1"/>
  <c r="H651" i="6" s="1"/>
  <c r="F59" i="6"/>
  <c r="G59" i="6" s="1"/>
  <c r="H59" i="6" s="1"/>
  <c r="F150" i="6"/>
  <c r="G150" i="6" s="1"/>
  <c r="H150" i="6" s="1"/>
  <c r="F584" i="6"/>
  <c r="G584" i="6" s="1"/>
  <c r="H584" i="6" s="1"/>
  <c r="F1010" i="6"/>
  <c r="G1010" i="6" s="1"/>
  <c r="H1010" i="6" s="1"/>
  <c r="F1706" i="6"/>
  <c r="G1706" i="6" s="1"/>
  <c r="H1706" i="6" s="1"/>
  <c r="F1616" i="6"/>
  <c r="G1616" i="6" s="1"/>
  <c r="H1616" i="6" s="1"/>
  <c r="F1885" i="6"/>
  <c r="G1885" i="6" s="1"/>
  <c r="H1885" i="6" s="1"/>
  <c r="F1517" i="6"/>
  <c r="G1517" i="6" s="1"/>
  <c r="H1517" i="6" s="1"/>
  <c r="F1327" i="6"/>
  <c r="G1327" i="6" s="1"/>
  <c r="H1327" i="6" s="1"/>
  <c r="F122" i="6"/>
  <c r="G122" i="6" s="1"/>
  <c r="H122" i="6" s="1"/>
  <c r="F942" i="6"/>
  <c r="G942" i="6" s="1"/>
  <c r="H942" i="6" s="1"/>
  <c r="F1774" i="6"/>
  <c r="G1774" i="6" s="1"/>
  <c r="H1774" i="6" s="1"/>
  <c r="F1335" i="6"/>
  <c r="G1335" i="6" s="1"/>
  <c r="H1335" i="6" s="1"/>
  <c r="F1757" i="6"/>
  <c r="G1757" i="6" s="1"/>
  <c r="H1757" i="6" s="1"/>
  <c r="F667" i="6"/>
  <c r="G667" i="6" s="1"/>
  <c r="H667" i="6" s="1"/>
  <c r="F313" i="6"/>
  <c r="G313" i="6" s="1"/>
  <c r="H313" i="6" s="1"/>
  <c r="F730" i="6"/>
  <c r="G730" i="6" s="1"/>
  <c r="H730" i="6" s="1"/>
  <c r="F559" i="6"/>
  <c r="G559" i="6" s="1"/>
  <c r="H559" i="6" s="1"/>
  <c r="F807" i="6"/>
  <c r="G807" i="6" s="1"/>
  <c r="H807" i="6" s="1"/>
  <c r="F389" i="6"/>
  <c r="G389" i="6" s="1"/>
  <c r="H389" i="6" s="1"/>
  <c r="F775" i="6"/>
  <c r="G775" i="6" s="1"/>
  <c r="H775" i="6" s="1"/>
  <c r="F945" i="6"/>
  <c r="G945" i="6" s="1"/>
  <c r="H945" i="6" s="1"/>
  <c r="F1614" i="6"/>
  <c r="G1614" i="6" s="1"/>
  <c r="H1614" i="6" s="1"/>
  <c r="F1427" i="6"/>
  <c r="G1427" i="6" s="1"/>
  <c r="H1427" i="6" s="1"/>
  <c r="F1126" i="6"/>
  <c r="G1126" i="6" s="1"/>
  <c r="H1126" i="6" s="1"/>
  <c r="F1552" i="6"/>
  <c r="G1552" i="6" s="1"/>
  <c r="H1552" i="6" s="1"/>
  <c r="F486" i="6"/>
  <c r="G486" i="6" s="1"/>
  <c r="H486" i="6" s="1"/>
  <c r="F1259" i="6"/>
  <c r="G1259" i="6" s="1"/>
  <c r="H1259" i="6" s="1"/>
  <c r="F1493" i="6"/>
  <c r="G1493" i="6" s="1"/>
  <c r="H1493" i="6" s="1"/>
  <c r="F700" i="6"/>
  <c r="G700" i="6" s="1"/>
  <c r="H700" i="6" s="1"/>
  <c r="F516" i="6"/>
  <c r="G516" i="6" s="1"/>
  <c r="H516" i="6" s="1"/>
  <c r="F92" i="6"/>
  <c r="G92" i="6" s="1"/>
  <c r="H92" i="6" s="1"/>
  <c r="F643" i="6"/>
  <c r="G643" i="6" s="1"/>
  <c r="H643" i="6" s="1"/>
  <c r="F1592" i="6"/>
  <c r="G1592" i="6" s="1"/>
  <c r="H1592" i="6" s="1"/>
  <c r="F224" i="6"/>
  <c r="G224" i="6" s="1"/>
  <c r="H224" i="6" s="1"/>
  <c r="F519" i="6"/>
  <c r="G519" i="6" s="1"/>
  <c r="H519" i="6" s="1"/>
  <c r="F983" i="6"/>
  <c r="G983" i="6" s="1"/>
  <c r="H983" i="6" s="1"/>
  <c r="F128" i="6"/>
  <c r="G128" i="6" s="1"/>
  <c r="H128" i="6" s="1"/>
  <c r="F1721" i="6"/>
  <c r="G1721" i="6" s="1"/>
  <c r="H1721" i="6" s="1"/>
  <c r="F1776" i="6"/>
  <c r="G1776" i="6" s="1"/>
  <c r="H1776" i="6" s="1"/>
  <c r="F1017" i="6"/>
  <c r="G1017" i="6" s="1"/>
  <c r="H1017" i="6" s="1"/>
  <c r="F143" i="6"/>
  <c r="G143" i="6" s="1"/>
  <c r="H143" i="6" s="1"/>
  <c r="F393" i="6"/>
  <c r="G393" i="6" s="1"/>
  <c r="H393" i="6" s="1"/>
  <c r="F1559" i="6"/>
  <c r="G1559" i="6" s="1"/>
  <c r="H1559" i="6" s="1"/>
  <c r="F1533" i="6"/>
  <c r="G1533" i="6" s="1"/>
  <c r="H1533" i="6" s="1"/>
  <c r="F193" i="6"/>
  <c r="G193" i="6" s="1"/>
  <c r="H193" i="6" s="1"/>
  <c r="F1902" i="6"/>
  <c r="G1902" i="6" s="1"/>
  <c r="H1902" i="6" s="1"/>
  <c r="F1409" i="6"/>
  <c r="G1409" i="6" s="1"/>
  <c r="H1409" i="6" s="1"/>
  <c r="F1014" i="6"/>
  <c r="G1014" i="6" s="1"/>
  <c r="H1014" i="6" s="1"/>
  <c r="F465" i="6"/>
  <c r="G465" i="6" s="1"/>
  <c r="H465" i="6" s="1"/>
  <c r="F1849" i="6"/>
  <c r="G1849" i="6" s="1"/>
  <c r="H1849" i="6" s="1"/>
  <c r="F896" i="6"/>
  <c r="G896" i="6" s="1"/>
  <c r="H896" i="6" s="1"/>
  <c r="F1214" i="6"/>
  <c r="G1214" i="6" s="1"/>
  <c r="H1214" i="6" s="1"/>
  <c r="F10" i="6"/>
  <c r="G10" i="6" s="1"/>
  <c r="H10" i="6" s="1"/>
  <c r="F681" i="6"/>
  <c r="G681" i="6" s="1"/>
  <c r="H681" i="6" s="1"/>
  <c r="F972" i="6"/>
  <c r="G972" i="6" s="1"/>
  <c r="H972" i="6" s="1"/>
  <c r="F1153" i="6"/>
  <c r="G1153" i="6" s="1"/>
  <c r="H1153" i="6" s="1"/>
  <c r="F1810" i="6"/>
  <c r="G1810" i="6" s="1"/>
  <c r="H1810" i="6" s="1"/>
  <c r="F1519" i="6"/>
  <c r="G1519" i="6" s="1"/>
  <c r="H1519" i="6" s="1"/>
  <c r="F1893" i="6"/>
  <c r="G1893" i="6" s="1"/>
  <c r="H1893" i="6" s="1"/>
  <c r="F796" i="6"/>
  <c r="G796" i="6" s="1"/>
  <c r="H796" i="6" s="1"/>
  <c r="F132" i="6"/>
  <c r="G132" i="6" s="1"/>
  <c r="H132" i="6" s="1"/>
  <c r="F919" i="6"/>
  <c r="G919" i="6" s="1"/>
  <c r="H919" i="6" s="1"/>
  <c r="F836" i="6"/>
  <c r="G836" i="6" s="1"/>
  <c r="H836" i="6" s="1"/>
  <c r="F1284" i="6"/>
  <c r="G1284" i="6" s="1"/>
  <c r="H1284" i="6" s="1"/>
  <c r="F1767" i="6"/>
  <c r="G1767" i="6" s="1"/>
  <c r="H1767" i="6" s="1"/>
  <c r="F322" i="6"/>
  <c r="G322" i="6" s="1"/>
  <c r="H322" i="6" s="1"/>
  <c r="F952" i="6"/>
  <c r="G952" i="6" s="1"/>
  <c r="H952" i="6" s="1"/>
  <c r="F1171" i="6"/>
  <c r="G1171" i="6" s="1"/>
  <c r="H1171" i="6" s="1"/>
  <c r="F56" i="6"/>
  <c r="G56" i="6" s="1"/>
  <c r="H56" i="6" s="1"/>
  <c r="F832" i="6"/>
  <c r="G832" i="6" s="1"/>
  <c r="H832" i="6" s="1"/>
  <c r="F1543" i="6"/>
  <c r="G1543" i="6" s="1"/>
  <c r="H1543" i="6" s="1"/>
  <c r="F1222" i="6"/>
  <c r="G1222" i="6" s="1"/>
  <c r="H1222" i="6" s="1"/>
  <c r="F54" i="6"/>
  <c r="G54" i="6" s="1"/>
  <c r="H54" i="6" s="1"/>
  <c r="F1196" i="6"/>
  <c r="G1196" i="6" s="1"/>
  <c r="H1196" i="6" s="1"/>
  <c r="F1442" i="6"/>
  <c r="G1442" i="6" s="1"/>
  <c r="H1442" i="6" s="1"/>
  <c r="F961" i="6"/>
  <c r="G961" i="6" s="1"/>
  <c r="H961" i="6" s="1"/>
  <c r="F326" i="6"/>
  <c r="G326" i="6" s="1"/>
  <c r="H326" i="6" s="1"/>
  <c r="F495" i="6"/>
  <c r="G495" i="6" s="1"/>
  <c r="H495" i="6" s="1"/>
  <c r="F548" i="6"/>
  <c r="G548" i="6" s="1"/>
  <c r="H548" i="6" s="1"/>
  <c r="F615" i="6"/>
  <c r="G615" i="6" s="1"/>
  <c r="H615" i="6" s="1"/>
  <c r="F1108" i="6"/>
  <c r="G1108" i="6" s="1"/>
  <c r="H1108" i="6" s="1"/>
  <c r="F1276" i="6"/>
  <c r="G1276" i="6" s="1"/>
  <c r="H1276" i="6" s="1"/>
  <c r="F1551" i="6"/>
  <c r="G1551" i="6" s="1"/>
  <c r="H1551" i="6" s="1"/>
  <c r="F1620" i="6"/>
  <c r="G1620" i="6" s="1"/>
  <c r="H1620" i="6" s="1"/>
  <c r="F953" i="6"/>
  <c r="G953" i="6" s="1"/>
  <c r="H953" i="6" s="1"/>
  <c r="F569" i="6"/>
  <c r="G569" i="6" s="1"/>
  <c r="H569" i="6" s="1"/>
  <c r="F637" i="6"/>
  <c r="G637" i="6" s="1"/>
  <c r="H637" i="6" s="1"/>
  <c r="F79" i="6"/>
  <c r="G79" i="6" s="1"/>
  <c r="H79" i="6" s="1"/>
  <c r="F1164" i="6"/>
  <c r="G1164" i="6" s="1"/>
  <c r="H1164" i="6" s="1"/>
  <c r="F467" i="6"/>
  <c r="G467" i="6" s="1"/>
  <c r="H467" i="6" s="1"/>
  <c r="F1754" i="6"/>
  <c r="G1754" i="6" s="1"/>
  <c r="H1754" i="6" s="1"/>
  <c r="F838" i="6"/>
  <c r="G838" i="6" s="1"/>
  <c r="H838" i="6" s="1"/>
  <c r="F1106" i="6"/>
  <c r="G1106" i="6" s="1"/>
  <c r="H1106" i="6" s="1"/>
  <c r="F1202" i="6"/>
  <c r="G1202" i="6" s="1"/>
  <c r="H1202" i="6" s="1"/>
  <c r="F1462" i="6"/>
  <c r="G1462" i="6" s="1"/>
  <c r="H1462" i="6" s="1"/>
  <c r="F1376" i="6"/>
  <c r="G1376" i="6" s="1"/>
  <c r="H1376" i="6" s="1"/>
  <c r="F1904" i="6"/>
  <c r="G1904" i="6" s="1"/>
  <c r="H1904" i="6" s="1"/>
  <c r="F1051" i="6"/>
  <c r="G1051" i="6" s="1"/>
  <c r="H1051" i="6" s="1"/>
  <c r="F694" i="6"/>
  <c r="G694" i="6" s="1"/>
  <c r="H694" i="6" s="1"/>
  <c r="F1387" i="6"/>
  <c r="G1387" i="6" s="1"/>
  <c r="H1387" i="6" s="1"/>
  <c r="F1664" i="6"/>
  <c r="G1664" i="6" s="1"/>
  <c r="H1664" i="6" s="1"/>
  <c r="F1359" i="6"/>
  <c r="G1359" i="6" s="1"/>
  <c r="H1359" i="6" s="1"/>
  <c r="F645" i="6"/>
  <c r="G645" i="6" s="1"/>
  <c r="H645" i="6" s="1"/>
  <c r="F760" i="6"/>
  <c r="G760" i="6" s="1"/>
  <c r="H760" i="6" s="1"/>
  <c r="F219" i="6"/>
  <c r="G219" i="6" s="1"/>
  <c r="H219" i="6" s="1"/>
  <c r="F129" i="6"/>
  <c r="G129" i="6" s="1"/>
  <c r="H129" i="6" s="1"/>
  <c r="F1079" i="6"/>
  <c r="G1079" i="6" s="1"/>
  <c r="H1079" i="6" s="1"/>
  <c r="F971" i="6"/>
  <c r="G971" i="6" s="1"/>
  <c r="H971" i="6" s="1"/>
  <c r="F1424" i="6"/>
  <c r="G1424" i="6" s="1"/>
  <c r="H1424" i="6" s="1"/>
  <c r="F1345" i="6"/>
  <c r="G1345" i="6" s="1"/>
  <c r="H1345" i="6" s="1"/>
  <c r="F1314" i="6"/>
  <c r="G1314" i="6" s="1"/>
  <c r="H1314" i="6" s="1"/>
  <c r="F1673" i="6"/>
  <c r="G1673" i="6" s="1"/>
  <c r="H1673" i="6" s="1"/>
  <c r="F864" i="6"/>
  <c r="G864" i="6" s="1"/>
  <c r="H864" i="6" s="1"/>
  <c r="F1927" i="6"/>
  <c r="G1927" i="6" s="1"/>
  <c r="H1927" i="6" s="1"/>
  <c r="F1576" i="6"/>
  <c r="G1576" i="6" s="1"/>
  <c r="H1576" i="6" s="1"/>
  <c r="F1638" i="6"/>
  <c r="G1638" i="6" s="1"/>
  <c r="H1638" i="6" s="1"/>
  <c r="F78" i="6"/>
  <c r="G78" i="6" s="1"/>
  <c r="H78" i="6" s="1"/>
  <c r="F324" i="6"/>
  <c r="G324" i="6" s="1"/>
  <c r="H324" i="6" s="1"/>
  <c r="F1489" i="6"/>
  <c r="G1489" i="6" s="1"/>
  <c r="H1489" i="6" s="1"/>
  <c r="F538" i="6"/>
  <c r="G538" i="6" s="1"/>
  <c r="H538" i="6" s="1"/>
  <c r="F1546" i="6"/>
  <c r="G1546" i="6" s="1"/>
  <c r="H1546" i="6" s="1"/>
  <c r="F1843" i="6"/>
  <c r="G1843" i="6" s="1"/>
  <c r="H1843" i="6" s="1"/>
  <c r="F1995" i="6"/>
  <c r="G1995" i="6" s="1"/>
  <c r="H1995" i="6" s="1"/>
  <c r="F1121" i="6"/>
  <c r="G1121" i="6" s="1"/>
  <c r="H1121" i="6" s="1"/>
  <c r="F1967" i="6"/>
  <c r="G1967" i="6" s="1"/>
  <c r="H1967" i="6" s="1"/>
  <c r="F1473" i="6"/>
  <c r="G1473" i="6" s="1"/>
  <c r="H1473" i="6" s="1"/>
  <c r="F169" i="6"/>
  <c r="G169" i="6" s="1"/>
  <c r="H169" i="6" s="1"/>
  <c r="F1484" i="6"/>
  <c r="G1484" i="6" s="1"/>
  <c r="H1484" i="6" s="1"/>
  <c r="F923" i="6"/>
  <c r="G923" i="6" s="1"/>
  <c r="H923" i="6" s="1"/>
  <c r="F501" i="6"/>
  <c r="G501" i="6" s="1"/>
  <c r="H501" i="6" s="1"/>
  <c r="F1187" i="6"/>
  <c r="G1187" i="6" s="1"/>
  <c r="H1187" i="6" s="1"/>
  <c r="F1630" i="6"/>
  <c r="G1630" i="6" s="1"/>
  <c r="H1630" i="6" s="1"/>
  <c r="F260" i="6"/>
  <c r="G260" i="6" s="1"/>
  <c r="H260" i="6" s="1"/>
  <c r="F1403" i="6"/>
  <c r="G1403" i="6" s="1"/>
  <c r="H1403" i="6" s="1"/>
  <c r="F761" i="6"/>
  <c r="G761" i="6" s="1"/>
  <c r="H761" i="6" s="1"/>
  <c r="F757" i="6"/>
  <c r="G757" i="6" s="1"/>
  <c r="H757" i="6" s="1"/>
  <c r="F83" i="6"/>
  <c r="G83" i="6" s="1"/>
  <c r="H83" i="6" s="1"/>
  <c r="F1857" i="6"/>
  <c r="G1857" i="6" s="1"/>
  <c r="H1857" i="6" s="1"/>
  <c r="F594" i="6"/>
  <c r="G594" i="6" s="1"/>
  <c r="H594" i="6" s="1"/>
  <c r="F776" i="6"/>
  <c r="G776" i="6" s="1"/>
  <c r="H776" i="6" s="1"/>
  <c r="F309" i="6"/>
  <c r="G309" i="6" s="1"/>
  <c r="H309" i="6" s="1"/>
  <c r="F1122" i="6"/>
  <c r="G1122" i="6" s="1"/>
  <c r="H1122" i="6" s="1"/>
  <c r="F432" i="6"/>
  <c r="G432" i="6" s="1"/>
  <c r="H432" i="6" s="1"/>
  <c r="F1803" i="6"/>
  <c r="G1803" i="6" s="1"/>
  <c r="H1803" i="6" s="1"/>
  <c r="F580" i="6"/>
  <c r="G580" i="6" s="1"/>
  <c r="H580" i="6" s="1"/>
  <c r="F677" i="6"/>
  <c r="G677" i="6" s="1"/>
  <c r="H677" i="6" s="1"/>
  <c r="F1258" i="6"/>
  <c r="G1258" i="6" s="1"/>
  <c r="H1258" i="6" s="1"/>
  <c r="F1802" i="6"/>
  <c r="G1802" i="6" s="1"/>
  <c r="H1802" i="6" s="1"/>
  <c r="F1789" i="6"/>
  <c r="G1789" i="6" s="1"/>
  <c r="H1789" i="6" s="1"/>
  <c r="F781" i="6"/>
  <c r="G781" i="6" s="1"/>
  <c r="H781" i="6" s="1"/>
  <c r="F112" i="6"/>
  <c r="G112" i="6" s="1"/>
  <c r="H112" i="6" s="1"/>
  <c r="F395" i="6"/>
  <c r="G395" i="6" s="1"/>
  <c r="H395" i="6" s="1"/>
  <c r="F1547" i="6"/>
  <c r="G1547" i="6" s="1"/>
  <c r="H1547" i="6" s="1"/>
  <c r="F747" i="6"/>
  <c r="G747" i="6" s="1"/>
  <c r="H747" i="6" s="1"/>
  <c r="F866" i="6"/>
  <c r="G866" i="6" s="1"/>
  <c r="H866" i="6" s="1"/>
  <c r="F1325" i="6"/>
  <c r="G1325" i="6" s="1"/>
  <c r="H1325" i="6" s="1"/>
  <c r="F530" i="6"/>
  <c r="G530" i="6" s="1"/>
  <c r="H530" i="6" s="1"/>
  <c r="F1769" i="6"/>
  <c r="G1769" i="6" s="1"/>
  <c r="H1769" i="6" s="1"/>
  <c r="F1356" i="6"/>
  <c r="G1356" i="6" s="1"/>
  <c r="H1356" i="6" s="1"/>
  <c r="F993" i="6"/>
  <c r="G993" i="6" s="1"/>
  <c r="H993" i="6" s="1"/>
  <c r="F686" i="6"/>
  <c r="G686" i="6" s="1"/>
  <c r="H686" i="6" s="1"/>
  <c r="F382" i="6"/>
  <c r="G382" i="6" s="1"/>
  <c r="H382" i="6" s="1"/>
  <c r="F755" i="6"/>
  <c r="G755" i="6" s="1"/>
  <c r="H755" i="6" s="1"/>
  <c r="F1312" i="6"/>
  <c r="G1312" i="6" s="1"/>
  <c r="H1312" i="6" s="1"/>
  <c r="F1103" i="6"/>
  <c r="G1103" i="6" s="1"/>
  <c r="H1103" i="6" s="1"/>
  <c r="F1130" i="6"/>
  <c r="G1130" i="6" s="1"/>
  <c r="H1130" i="6" s="1"/>
  <c r="F196" i="6"/>
  <c r="G196" i="6" s="1"/>
  <c r="H196" i="6" s="1"/>
  <c r="F1684" i="6"/>
  <c r="G1684" i="6" s="1"/>
  <c r="H1684" i="6" s="1"/>
  <c r="F535" i="6"/>
  <c r="G535" i="6" s="1"/>
  <c r="H535" i="6" s="1"/>
  <c r="F1020" i="6"/>
  <c r="G1020" i="6" s="1"/>
  <c r="H1020" i="6" s="1"/>
  <c r="F1830" i="6"/>
  <c r="G1830" i="6" s="1"/>
  <c r="H1830" i="6" s="1"/>
  <c r="F1193" i="6"/>
  <c r="G1193" i="6" s="1"/>
  <c r="H1193" i="6" s="1"/>
  <c r="F727" i="6"/>
  <c r="G727" i="6" s="1"/>
  <c r="H727" i="6" s="1"/>
  <c r="F306" i="6"/>
  <c r="G306" i="6" s="1"/>
  <c r="H306" i="6" s="1"/>
  <c r="F1504" i="6"/>
  <c r="G1504" i="6" s="1"/>
  <c r="H1504" i="6" s="1"/>
  <c r="F1230" i="6"/>
  <c r="G1230" i="6" s="1"/>
  <c r="H1230" i="6" s="1"/>
  <c r="F984" i="6"/>
  <c r="G984" i="6" s="1"/>
  <c r="H984" i="6" s="1"/>
  <c r="F1160" i="6"/>
  <c r="G1160" i="6" s="1"/>
  <c r="H1160" i="6" s="1"/>
  <c r="F1267" i="6"/>
  <c r="G1267" i="6" s="1"/>
  <c r="H1267" i="6" s="1"/>
  <c r="F257" i="6"/>
  <c r="G257" i="6" s="1"/>
  <c r="H257" i="6" s="1"/>
  <c r="F1443" i="6"/>
  <c r="G1443" i="6" s="1"/>
  <c r="H1443" i="6" s="1"/>
  <c r="F825" i="6"/>
  <c r="G825" i="6" s="1"/>
  <c r="H825" i="6" s="1"/>
  <c r="F1909" i="6"/>
  <c r="G1909" i="6" s="1"/>
  <c r="H1909" i="6" s="1"/>
  <c r="F244" i="6"/>
  <c r="G244" i="6" s="1"/>
  <c r="H244" i="6" s="1"/>
  <c r="F1437" i="6"/>
  <c r="G1437" i="6" s="1"/>
  <c r="H1437" i="6" s="1"/>
  <c r="F325" i="6"/>
  <c r="G325" i="6" s="1"/>
  <c r="H325" i="6" s="1"/>
  <c r="F1940" i="6"/>
  <c r="G1940" i="6" s="1"/>
  <c r="H1940" i="6" s="1"/>
  <c r="F1386" i="6"/>
  <c r="G1386" i="6" s="1"/>
  <c r="H1386" i="6" s="1"/>
  <c r="F367" i="6"/>
  <c r="G367" i="6" s="1"/>
  <c r="H367" i="6" s="1"/>
  <c r="F1985" i="6"/>
  <c r="G1985" i="6" s="1"/>
  <c r="H1985" i="6" s="1"/>
  <c r="F480" i="6"/>
  <c r="G480" i="6" s="1"/>
  <c r="H480" i="6" s="1"/>
  <c r="F841" i="6"/>
  <c r="G841" i="6" s="1"/>
  <c r="H841" i="6" s="1"/>
  <c r="F1460" i="6"/>
  <c r="G1460" i="6" s="1"/>
  <c r="H1460" i="6" s="1"/>
  <c r="F1602" i="6"/>
  <c r="G1602" i="6" s="1"/>
  <c r="H1602" i="6" s="1"/>
  <c r="F500" i="6"/>
  <c r="G500" i="6" s="1"/>
  <c r="H500" i="6" s="1"/>
  <c r="F766" i="6"/>
  <c r="G766" i="6" s="1"/>
  <c r="H766" i="6" s="1"/>
  <c r="F879" i="6"/>
  <c r="G879" i="6" s="1"/>
  <c r="H879" i="6" s="1"/>
  <c r="F1579" i="6"/>
  <c r="G1579" i="6" s="1"/>
  <c r="H1579" i="6" s="1"/>
  <c r="F314" i="6"/>
  <c r="G314" i="6" s="1"/>
  <c r="H314" i="6" s="1"/>
  <c r="F1131" i="6"/>
  <c r="G1131" i="6" s="1"/>
  <c r="H1131" i="6" s="1"/>
  <c r="F1557" i="6"/>
  <c r="G1557" i="6" s="1"/>
  <c r="H1557" i="6" s="1"/>
  <c r="F1644" i="6"/>
  <c r="G1644" i="6" s="1"/>
  <c r="H1644" i="6" s="1"/>
  <c r="F134" i="6"/>
  <c r="G134" i="6" s="1"/>
  <c r="H134" i="6" s="1"/>
  <c r="F887" i="6"/>
  <c r="G887" i="6" s="1"/>
  <c r="H887" i="6" s="1"/>
  <c r="F151" i="6"/>
  <c r="G151" i="6" s="1"/>
  <c r="H151" i="6" s="1"/>
  <c r="F1788" i="6"/>
  <c r="G1788" i="6" s="1"/>
  <c r="H1788" i="6" s="1"/>
  <c r="F75" i="6"/>
  <c r="G75" i="6" s="1"/>
  <c r="H75" i="6" s="1"/>
  <c r="F470" i="6"/>
  <c r="G470" i="6" s="1"/>
  <c r="H470" i="6" s="1"/>
  <c r="F245" i="6"/>
  <c r="G245" i="6" s="1"/>
  <c r="H245" i="6" s="1"/>
  <c r="F1215" i="6"/>
  <c r="G1215" i="6" s="1"/>
  <c r="H1215" i="6" s="1"/>
  <c r="F1583" i="6"/>
  <c r="G1583" i="6" s="1"/>
  <c r="H1583" i="6" s="1"/>
  <c r="F285" i="6"/>
  <c r="G285" i="6" s="1"/>
  <c r="H285" i="6" s="1"/>
  <c r="F655" i="6"/>
  <c r="G655" i="6" s="1"/>
  <c r="H655" i="6" s="1"/>
  <c r="F1679" i="6"/>
  <c r="G1679" i="6" s="1"/>
  <c r="H1679" i="6" s="1"/>
  <c r="F451" i="6"/>
  <c r="G451" i="6" s="1"/>
  <c r="H451" i="6" s="1"/>
  <c r="F1798" i="6"/>
  <c r="G1798" i="6" s="1"/>
  <c r="H1798" i="6" s="1"/>
  <c r="F691" i="6"/>
  <c r="G691" i="6" s="1"/>
  <c r="H691" i="6" s="1"/>
  <c r="F237" i="6"/>
  <c r="G237" i="6" s="1"/>
  <c r="H237" i="6" s="1"/>
  <c r="F201" i="6"/>
  <c r="G201" i="6" s="1"/>
  <c r="H201" i="6" s="1"/>
  <c r="F1102" i="6"/>
  <c r="G1102" i="6" s="1"/>
  <c r="H1102" i="6" s="1"/>
  <c r="F1932" i="6"/>
  <c r="G1932" i="6" s="1"/>
  <c r="H1932" i="6" s="1"/>
  <c r="F703" i="6"/>
  <c r="G703" i="6" s="1"/>
  <c r="H703" i="6" s="1"/>
  <c r="F1031" i="6"/>
  <c r="G1031" i="6" s="1"/>
  <c r="H1031" i="6" s="1"/>
  <c r="F1531" i="6"/>
  <c r="G1531" i="6" s="1"/>
  <c r="H1531" i="6" s="1"/>
  <c r="F418" i="6"/>
  <c r="G418" i="6" s="1"/>
  <c r="H418" i="6" s="1"/>
  <c r="F484" i="6"/>
  <c r="G484" i="6" s="1"/>
  <c r="H484" i="6" s="1"/>
  <c r="F907" i="6"/>
  <c r="G907" i="6" s="1"/>
  <c r="H907" i="6" s="1"/>
  <c r="F1088" i="6"/>
  <c r="G1088" i="6" s="1"/>
  <c r="H1088" i="6" s="1"/>
  <c r="F88" i="6"/>
  <c r="G88" i="6" s="1"/>
  <c r="H88" i="6" s="1"/>
  <c r="F361" i="6"/>
  <c r="G361" i="6" s="1"/>
  <c r="H361" i="6" s="1"/>
  <c r="F1396" i="6"/>
  <c r="G1396" i="6" s="1"/>
  <c r="H1396" i="6" s="1"/>
  <c r="F1944" i="6"/>
  <c r="G1944" i="6" s="1"/>
  <c r="H1944" i="6" s="1"/>
  <c r="F502" i="6"/>
  <c r="G502" i="6" s="1"/>
  <c r="H502" i="6" s="1"/>
  <c r="F1899" i="6"/>
  <c r="G1899" i="6" s="1"/>
  <c r="H1899" i="6" s="1"/>
  <c r="F763" i="6"/>
  <c r="G763" i="6" s="1"/>
  <c r="H763" i="6" s="1"/>
  <c r="F284" i="6"/>
  <c r="G284" i="6" s="1"/>
  <c r="H284" i="6" s="1"/>
  <c r="F1087" i="6"/>
  <c r="G1087" i="6" s="1"/>
  <c r="H1087" i="6" s="1"/>
  <c r="F1339" i="6"/>
  <c r="G1339" i="6" s="1"/>
  <c r="H1339" i="6" s="1"/>
  <c r="F493" i="6"/>
  <c r="G493" i="6" s="1"/>
  <c r="H493" i="6" s="1"/>
  <c r="F1353" i="6"/>
  <c r="G1353" i="6" s="1"/>
  <c r="H1353" i="6" s="1"/>
  <c r="F603" i="6"/>
  <c r="G603" i="6" s="1"/>
  <c r="H603" i="6" s="1"/>
  <c r="F286" i="6"/>
  <c r="G286" i="6" s="1"/>
  <c r="H286" i="6" s="1"/>
  <c r="F1457" i="6"/>
  <c r="G1457" i="6" s="1"/>
  <c r="H1457" i="6" s="1"/>
  <c r="F889" i="6"/>
  <c r="G889" i="6" s="1"/>
  <c r="H889" i="6" s="1"/>
  <c r="F1946" i="6"/>
  <c r="G1946" i="6" s="1"/>
  <c r="H1946" i="6" s="1"/>
  <c r="F582" i="6"/>
  <c r="G582" i="6" s="1"/>
  <c r="H582" i="6" s="1"/>
  <c r="F1233" i="6"/>
  <c r="G1233" i="6" s="1"/>
  <c r="H1233" i="6" s="1"/>
  <c r="F1591" i="6"/>
  <c r="G1591" i="6" s="1"/>
  <c r="H1591" i="6" s="1"/>
  <c r="F1008" i="6"/>
  <c r="G1008" i="6" s="1"/>
  <c r="H1008" i="6" s="1"/>
  <c r="F898" i="6"/>
  <c r="G898" i="6" s="1"/>
  <c r="H898" i="6" s="1"/>
  <c r="F1791" i="6"/>
  <c r="G1791" i="6" s="1"/>
  <c r="H1791" i="6" s="1"/>
  <c r="F446" i="6"/>
  <c r="G446" i="6" s="1"/>
  <c r="H446" i="6" s="1"/>
  <c r="F974" i="6"/>
  <c r="G974" i="6" s="1"/>
  <c r="H974" i="6" s="1"/>
  <c r="F440" i="6"/>
  <c r="G440" i="6" s="1"/>
  <c r="H440" i="6" s="1"/>
  <c r="F767" i="6"/>
  <c r="G767" i="6" s="1"/>
  <c r="H767" i="6" s="1"/>
  <c r="F706" i="6"/>
  <c r="G706" i="6" s="1"/>
  <c r="H706" i="6" s="1"/>
  <c r="F1824" i="6"/>
  <c r="G1824" i="6" s="1"/>
  <c r="H1824" i="6" s="1"/>
  <c r="F1548" i="6"/>
  <c r="G1548" i="6" s="1"/>
  <c r="H1548" i="6" s="1"/>
  <c r="F835" i="6"/>
  <c r="G835" i="6" s="1"/>
  <c r="H835" i="6" s="1"/>
  <c r="F1041" i="6"/>
  <c r="G1041" i="6" s="1"/>
  <c r="H1041" i="6" s="1"/>
  <c r="F84" i="6"/>
  <c r="G84" i="6" s="1"/>
  <c r="H84" i="6" s="1"/>
  <c r="F1805" i="6"/>
  <c r="G1805" i="6" s="1"/>
  <c r="H1805" i="6" s="1"/>
  <c r="F1588" i="6"/>
  <c r="G1588" i="6" s="1"/>
  <c r="H1588" i="6" s="1"/>
  <c r="F1653" i="6"/>
  <c r="G1653" i="6" s="1"/>
  <c r="H1653" i="6" s="1"/>
  <c r="F1572" i="6"/>
  <c r="G1572" i="6" s="1"/>
  <c r="H1572" i="6" s="1"/>
  <c r="F1097" i="6"/>
  <c r="G1097" i="6" s="1"/>
  <c r="H1097" i="6" s="1"/>
  <c r="F1242" i="6"/>
  <c r="G1242" i="6" s="1"/>
  <c r="H1242" i="6" s="1"/>
  <c r="F504" i="6"/>
  <c r="G504" i="6" s="1"/>
  <c r="H504" i="6" s="1"/>
  <c r="F962" i="6"/>
  <c r="G962" i="6" s="1"/>
  <c r="H962" i="6" s="1"/>
  <c r="F481" i="6"/>
  <c r="G481" i="6" s="1"/>
  <c r="H481" i="6" s="1"/>
  <c r="F1324" i="6"/>
  <c r="G1324" i="6" s="1"/>
  <c r="H1324" i="6" s="1"/>
  <c r="F247" i="6"/>
  <c r="G247" i="6" s="1"/>
  <c r="H247" i="6" s="1"/>
  <c r="F741" i="6"/>
  <c r="G741" i="6" s="1"/>
  <c r="H741" i="6" s="1"/>
  <c r="F1890" i="6"/>
  <c r="G1890" i="6" s="1"/>
  <c r="H1890" i="6" s="1"/>
  <c r="F929" i="6"/>
  <c r="G929" i="6" s="1"/>
  <c r="H929" i="6" s="1"/>
  <c r="F900" i="6"/>
  <c r="G900" i="6" s="1"/>
  <c r="H900" i="6" s="1"/>
  <c r="F1773" i="6"/>
  <c r="G1773" i="6" s="1"/>
  <c r="H1773" i="6" s="1"/>
  <c r="F1447" i="6"/>
  <c r="G1447" i="6" s="1"/>
  <c r="H1447" i="6" s="1"/>
  <c r="F93" i="6"/>
  <c r="G93" i="6" s="1"/>
  <c r="H93" i="6" s="1"/>
  <c r="F1308" i="6"/>
  <c r="G1308" i="6" s="1"/>
  <c r="H1308" i="6" s="1"/>
  <c r="F419" i="6"/>
  <c r="G419" i="6" s="1"/>
  <c r="H419" i="6" s="1"/>
  <c r="F804" i="6"/>
  <c r="G804" i="6" s="1"/>
  <c r="H804" i="6" s="1"/>
  <c r="F1228" i="6"/>
  <c r="G1228" i="6" s="1"/>
  <c r="H1228" i="6" s="1"/>
  <c r="F111" i="6"/>
  <c r="G111" i="6" s="1"/>
  <c r="H111" i="6" s="1"/>
  <c r="F466" i="6"/>
  <c r="G466" i="6" s="1"/>
  <c r="H466" i="6" s="1"/>
  <c r="F659" i="6"/>
  <c r="G659" i="6" s="1"/>
  <c r="H659" i="6" s="1"/>
  <c r="F1660" i="6"/>
  <c r="G1660" i="6" s="1"/>
  <c r="H1660" i="6" s="1"/>
  <c r="F271" i="6"/>
  <c r="G271" i="6" s="1"/>
  <c r="H271" i="6" s="1"/>
  <c r="F1874" i="6"/>
  <c r="G1874" i="6" s="1"/>
  <c r="H1874" i="6" s="1"/>
  <c r="F520" i="6"/>
  <c r="G520" i="6" s="1"/>
  <c r="H520" i="6" s="1"/>
  <c r="F142" i="6"/>
  <c r="G142" i="6" s="1"/>
  <c r="H142" i="6" s="1"/>
  <c r="F294" i="6"/>
  <c r="G294" i="6" s="1"/>
  <c r="H294" i="6" s="1"/>
  <c r="F234" i="6"/>
  <c r="G234" i="6" s="1"/>
  <c r="H234" i="6" s="1"/>
  <c r="F450" i="6"/>
  <c r="G450" i="6" s="1"/>
  <c r="H450" i="6" s="1"/>
  <c r="F588" i="6"/>
  <c r="G588" i="6" s="1"/>
  <c r="H588" i="6" s="1"/>
  <c r="F250" i="6"/>
  <c r="G250" i="6" s="1"/>
  <c r="H250" i="6" s="1"/>
  <c r="F1268" i="6"/>
  <c r="G1268" i="6" s="1"/>
  <c r="H1268" i="6" s="1"/>
  <c r="F1257" i="6"/>
  <c r="G1257" i="6" s="1"/>
  <c r="H1257" i="6" s="1"/>
  <c r="F1315" i="6"/>
  <c r="G1315" i="6" s="1"/>
  <c r="H1315" i="6" s="1"/>
  <c r="F303" i="6"/>
  <c r="G303" i="6" s="1"/>
  <c r="H303" i="6" s="1"/>
  <c r="F236" i="6"/>
  <c r="G236" i="6" s="1"/>
  <c r="H236" i="6" s="1"/>
  <c r="F1786" i="6"/>
  <c r="G1786" i="6" s="1"/>
  <c r="H1786" i="6" s="1"/>
  <c r="F35" i="6"/>
  <c r="G35" i="6" s="1"/>
  <c r="H35" i="6" s="1"/>
  <c r="F242" i="6"/>
  <c r="G242" i="6" s="1"/>
  <c r="H242" i="6" s="1"/>
  <c r="F1758" i="6"/>
  <c r="G1758" i="6" s="1"/>
  <c r="H1758" i="6" s="1"/>
  <c r="F678" i="6"/>
  <c r="G678" i="6" s="1"/>
  <c r="H678" i="6" s="1"/>
  <c r="F1516" i="6"/>
  <c r="G1516" i="6" s="1"/>
  <c r="H1516" i="6" s="1"/>
  <c r="F513" i="6"/>
  <c r="G513" i="6" s="1"/>
  <c r="H513" i="6" s="1"/>
  <c r="F692" i="6"/>
  <c r="G692" i="6" s="1"/>
  <c r="H692" i="6" s="1"/>
  <c r="F205" i="6"/>
  <c r="G205" i="6" s="1"/>
  <c r="H205" i="6" s="1"/>
  <c r="F1997" i="6"/>
  <c r="G1997" i="6" s="1"/>
  <c r="H1997" i="6" s="1"/>
  <c r="F449" i="6"/>
  <c r="G449" i="6" s="1"/>
  <c r="H449" i="6" s="1"/>
  <c r="F1285" i="6"/>
  <c r="G1285" i="6" s="1"/>
  <c r="H1285" i="6" s="1"/>
  <c r="F1718" i="6"/>
  <c r="G1718" i="6" s="1"/>
  <c r="H1718" i="6" s="1"/>
  <c r="F1115" i="6"/>
  <c r="G1115" i="6" s="1"/>
  <c r="H1115" i="6" s="1"/>
  <c r="F960" i="6"/>
  <c r="G960" i="6" s="1"/>
  <c r="H960" i="6" s="1"/>
  <c r="F1740" i="6"/>
  <c r="G1740" i="6" s="1"/>
  <c r="H1740" i="6" s="1"/>
  <c r="F51" i="6"/>
  <c r="G51" i="6" s="1"/>
  <c r="H51" i="6" s="1"/>
  <c r="F371" i="6"/>
  <c r="G371" i="6" s="1"/>
  <c r="H371" i="6" s="1"/>
  <c r="F1732" i="6"/>
  <c r="G1732" i="6" s="1"/>
  <c r="H1732" i="6" s="1"/>
  <c r="F1220" i="6"/>
  <c r="G1220" i="6" s="1"/>
  <c r="H1220" i="6" s="1"/>
  <c r="F739" i="6"/>
  <c r="G739" i="6" s="1"/>
  <c r="H739" i="6" s="1"/>
  <c r="F1861" i="6"/>
  <c r="G1861" i="6" s="1"/>
  <c r="H1861" i="6" s="1"/>
  <c r="F1197" i="6"/>
  <c r="G1197" i="6" s="1"/>
  <c r="H1197" i="6" s="1"/>
  <c r="F385" i="6"/>
  <c r="G385" i="6" s="1"/>
  <c r="H385" i="6" s="1"/>
  <c r="F197" i="6"/>
  <c r="G197" i="6" s="1"/>
  <c r="H197" i="6" s="1"/>
  <c r="F1355" i="6"/>
  <c r="G1355" i="6" s="1"/>
  <c r="H1355" i="6" s="1"/>
  <c r="F302" i="6"/>
  <c r="G302" i="6" s="1"/>
  <c r="H302" i="6" s="1"/>
  <c r="F23" i="6"/>
  <c r="G23" i="6" s="1"/>
  <c r="H23" i="6" s="1"/>
  <c r="F1926" i="6"/>
  <c r="G1926" i="6" s="1"/>
  <c r="H1926" i="6" s="1"/>
  <c r="F1053" i="6"/>
  <c r="G1053" i="6" s="1"/>
  <c r="H1053" i="6" s="1"/>
  <c r="F1632" i="6"/>
  <c r="G1632" i="6" s="1"/>
  <c r="H1632" i="6" s="1"/>
  <c r="F934" i="6"/>
  <c r="G934" i="6" s="1"/>
  <c r="H934" i="6" s="1"/>
  <c r="F649" i="6"/>
  <c r="G649" i="6" s="1"/>
  <c r="H649" i="6" s="1"/>
  <c r="F192" i="6"/>
  <c r="G192" i="6" s="1"/>
  <c r="H192" i="6" s="1"/>
  <c r="F1469" i="6"/>
  <c r="G1469" i="6" s="1"/>
  <c r="H1469" i="6" s="1"/>
  <c r="F1505" i="6"/>
  <c r="G1505" i="6" s="1"/>
  <c r="H1505" i="6" s="1"/>
  <c r="F1839" i="6"/>
  <c r="G1839" i="6" s="1"/>
  <c r="H1839" i="6" s="1"/>
  <c r="F1441" i="6"/>
  <c r="G1441" i="6" s="1"/>
  <c r="H1441" i="6" s="1"/>
  <c r="F1587" i="6"/>
  <c r="G1587" i="6" s="1"/>
  <c r="H1587" i="6" s="1"/>
  <c r="F1526" i="6"/>
  <c r="G1526" i="6" s="1"/>
  <c r="H1526" i="6" s="1"/>
  <c r="F296" i="6"/>
  <c r="G296" i="6" s="1"/>
  <c r="H296" i="6" s="1"/>
  <c r="F2002" i="6"/>
  <c r="G2002" i="6" s="1"/>
  <c r="H2002" i="6" s="1"/>
  <c r="F232" i="6"/>
  <c r="G232" i="6" s="1"/>
  <c r="H232" i="6" s="1"/>
  <c r="F445" i="6"/>
  <c r="G445" i="6" s="1"/>
  <c r="H445" i="6" s="1"/>
  <c r="F53" i="6"/>
  <c r="G53" i="6" s="1"/>
  <c r="H53" i="6" s="1"/>
  <c r="F421" i="6"/>
  <c r="G421" i="6" s="1"/>
  <c r="H421" i="6" s="1"/>
  <c r="F901" i="6"/>
  <c r="G901" i="6" s="1"/>
  <c r="H901" i="6" s="1"/>
  <c r="F1430" i="6"/>
  <c r="G1430" i="6" s="1"/>
  <c r="H1430" i="6" s="1"/>
  <c r="F1828" i="6"/>
  <c r="G1828" i="6" s="1"/>
  <c r="H1828" i="6" s="1"/>
  <c r="F1889" i="6"/>
  <c r="G1889" i="6" s="1"/>
  <c r="H1889" i="6" s="1"/>
  <c r="F319" i="6"/>
  <c r="G319" i="6" s="1"/>
  <c r="H319" i="6" s="1"/>
  <c r="F954" i="6"/>
  <c r="G954" i="6" s="1"/>
  <c r="H954" i="6" s="1"/>
  <c r="F246" i="6"/>
  <c r="G246" i="6" s="1"/>
  <c r="H246" i="6" s="1"/>
  <c r="F125" i="6"/>
  <c r="G125" i="6" s="1"/>
  <c r="H125" i="6" s="1"/>
  <c r="F131" i="6"/>
  <c r="G131" i="6" s="1"/>
  <c r="H131" i="6" s="1"/>
  <c r="F253" i="6"/>
  <c r="G253" i="6" s="1"/>
  <c r="H253" i="6" s="1"/>
  <c r="F1425" i="6"/>
  <c r="G1425" i="6" s="1"/>
  <c r="H1425" i="6" s="1"/>
  <c r="F265" i="6"/>
  <c r="G265" i="6" s="1"/>
  <c r="H265" i="6" s="1"/>
  <c r="F1563" i="6"/>
  <c r="G1563" i="6" s="1"/>
  <c r="H1563" i="6" s="1"/>
  <c r="F1379" i="6"/>
  <c r="G1379" i="6" s="1"/>
  <c r="H1379" i="6" s="1"/>
  <c r="F278" i="6"/>
  <c r="G278" i="6" s="1"/>
  <c r="H278" i="6" s="1"/>
  <c r="F558" i="6"/>
  <c r="G558" i="6" s="1"/>
  <c r="H558" i="6" s="1"/>
  <c r="F1438" i="6"/>
  <c r="G1438" i="6" s="1"/>
  <c r="H1438" i="6" s="1"/>
  <c r="F109" i="6"/>
  <c r="G109" i="6" s="1"/>
  <c r="H109" i="6" s="1"/>
  <c r="F906" i="6"/>
  <c r="G906" i="6" s="1"/>
  <c r="H906" i="6" s="1"/>
  <c r="F240" i="6"/>
  <c r="G240" i="6" s="1"/>
  <c r="H240" i="6" s="1"/>
  <c r="F252" i="6"/>
  <c r="G252" i="6" s="1"/>
  <c r="H252" i="6" s="1"/>
  <c r="F1071" i="6"/>
  <c r="G1071" i="6" s="1"/>
  <c r="H1071" i="6" s="1"/>
  <c r="F749" i="6"/>
  <c r="G749" i="6" s="1"/>
  <c r="H749" i="6" s="1"/>
  <c r="F266" i="6"/>
  <c r="G266" i="6" s="1"/>
  <c r="H266" i="6" s="1"/>
  <c r="F327" i="6"/>
  <c r="G327" i="6" s="1"/>
  <c r="H327" i="6" s="1"/>
  <c r="F1771" i="6"/>
  <c r="G1771" i="6" s="1"/>
  <c r="H1771" i="6" s="1"/>
  <c r="F1736" i="6"/>
  <c r="G1736" i="6" s="1"/>
  <c r="H1736" i="6" s="1"/>
  <c r="F811" i="6"/>
  <c r="G811" i="6" s="1"/>
  <c r="H811" i="6" s="1"/>
  <c r="F899" i="6"/>
  <c r="G899" i="6" s="1"/>
  <c r="H899" i="6" s="1"/>
  <c r="F723" i="6"/>
  <c r="G723" i="6" s="1"/>
  <c r="H723" i="6" s="1"/>
  <c r="F1845" i="6"/>
  <c r="G1845" i="6" s="1"/>
  <c r="H1845" i="6" s="1"/>
  <c r="F1373" i="6"/>
  <c r="G1373" i="6" s="1"/>
  <c r="H1373" i="6" s="1"/>
  <c r="F248" i="6"/>
  <c r="G248" i="6" s="1"/>
  <c r="H248" i="6" s="1"/>
  <c r="F928" i="6"/>
  <c r="G928" i="6" s="1"/>
  <c r="H928" i="6" s="1"/>
  <c r="F1747" i="6"/>
  <c r="G1747" i="6" s="1"/>
  <c r="H1747" i="6" s="1"/>
  <c r="F342" i="6"/>
  <c r="G342" i="6" s="1"/>
  <c r="H342" i="6" s="1"/>
  <c r="F1799" i="6"/>
  <c r="G1799" i="6" s="1"/>
  <c r="H1799" i="6" s="1"/>
  <c r="F618" i="6"/>
  <c r="G618" i="6" s="1"/>
  <c r="H618" i="6" s="1"/>
  <c r="F629" i="6"/>
  <c r="G629" i="6" s="1"/>
  <c r="H629" i="6" s="1"/>
  <c r="F462" i="6"/>
  <c r="G462" i="6" s="1"/>
  <c r="H462" i="6" s="1"/>
  <c r="F1209" i="6"/>
  <c r="G1209" i="6" s="1"/>
  <c r="H1209" i="6" s="1"/>
  <c r="F1528" i="6"/>
  <c r="G1528" i="6" s="1"/>
  <c r="H1528" i="6" s="1"/>
  <c r="F473" i="6"/>
  <c r="G473" i="6" s="1"/>
  <c r="H473" i="6" s="1"/>
  <c r="F1349" i="6"/>
  <c r="G1349" i="6" s="1"/>
  <c r="H1349" i="6" s="1"/>
  <c r="F1593" i="6"/>
  <c r="G1593" i="6" s="1"/>
  <c r="H1593" i="6" s="1"/>
  <c r="F1033" i="6"/>
  <c r="G1033" i="6" s="1"/>
  <c r="H1033" i="6" s="1"/>
  <c r="F1814" i="6"/>
  <c r="G1814" i="6" s="1"/>
  <c r="H1814" i="6" s="1"/>
  <c r="F351" i="6"/>
  <c r="G351" i="6" s="1"/>
  <c r="H351" i="6" s="1"/>
  <c r="F7" i="6"/>
  <c r="G7" i="6" s="1"/>
  <c r="H7" i="6" s="1"/>
  <c r="F364" i="6"/>
  <c r="G364" i="6" s="1"/>
  <c r="H364" i="6" s="1"/>
  <c r="F49" i="6"/>
  <c r="G49" i="6" s="1"/>
  <c r="H49" i="6" s="1"/>
  <c r="F383" i="6"/>
  <c r="G383" i="6" s="1"/>
  <c r="H383" i="6" s="1"/>
  <c r="F583" i="6"/>
  <c r="G583" i="6" s="1"/>
  <c r="H583" i="6" s="1"/>
  <c r="F499" i="6"/>
  <c r="G499" i="6" s="1"/>
  <c r="H499" i="6" s="1"/>
  <c r="F810" i="6"/>
  <c r="G810" i="6" s="1"/>
  <c r="H810" i="6" s="1"/>
  <c r="F1120" i="6"/>
  <c r="G1120" i="6" s="1"/>
  <c r="H1120" i="6" s="1"/>
  <c r="F704" i="6"/>
  <c r="G704" i="6" s="1"/>
  <c r="H704" i="6" s="1"/>
  <c r="F1183" i="6"/>
  <c r="G1183" i="6" s="1"/>
  <c r="H1183" i="6" s="1"/>
  <c r="F448" i="6"/>
  <c r="G448" i="6" s="1"/>
  <c r="H448" i="6" s="1"/>
  <c r="F405" i="6"/>
  <c r="G405" i="6" s="1"/>
  <c r="H405" i="6" s="1"/>
  <c r="F403" i="6"/>
  <c r="G403" i="6" s="1"/>
  <c r="H403" i="6" s="1"/>
  <c r="F145" i="6"/>
  <c r="G145" i="6" s="1"/>
  <c r="H145" i="6" s="1"/>
  <c r="F1545" i="6"/>
  <c r="G1545" i="6" s="1"/>
  <c r="H1545" i="6" s="1"/>
  <c r="F2007" i="6"/>
  <c r="G2007" i="6" s="1"/>
  <c r="H2007" i="6" s="1"/>
  <c r="F104" i="6"/>
  <c r="G104" i="6" s="1"/>
  <c r="H104" i="6" s="1"/>
  <c r="F1978" i="6"/>
  <c r="G1978" i="6" s="1"/>
  <c r="H1978" i="6" s="1"/>
  <c r="F1346" i="6"/>
  <c r="G1346" i="6" s="1"/>
  <c r="H1346" i="6" s="1"/>
  <c r="F1509" i="6"/>
  <c r="G1509" i="6" s="1"/>
  <c r="H1509" i="6" s="1"/>
  <c r="F1514" i="6"/>
  <c r="G1514" i="6" s="1"/>
  <c r="H1514" i="6" s="1"/>
  <c r="F936" i="6"/>
  <c r="G936" i="6" s="1"/>
  <c r="H936" i="6" s="1"/>
  <c r="F673" i="6"/>
  <c r="G673" i="6" s="1"/>
  <c r="H673" i="6" s="1"/>
  <c r="F1208" i="6"/>
  <c r="G1208" i="6" s="1"/>
  <c r="H1208" i="6" s="1"/>
  <c r="F1624" i="6"/>
  <c r="G1624" i="6" s="1"/>
  <c r="H1624" i="6" s="1"/>
  <c r="F1984" i="6"/>
  <c r="G1984" i="6" s="1"/>
  <c r="H1984" i="6" s="1"/>
  <c r="F39" i="6"/>
  <c r="G39" i="6" s="1"/>
  <c r="H39" i="6" s="1"/>
  <c r="F330" i="6"/>
  <c r="G330" i="6" s="1"/>
  <c r="H330" i="6" s="1"/>
  <c r="F331" i="6"/>
  <c r="G331" i="6" s="1"/>
  <c r="H331" i="6" s="1"/>
  <c r="F1540" i="6"/>
  <c r="G1540" i="6" s="1"/>
  <c r="H1540" i="6" s="1"/>
  <c r="F640" i="6"/>
  <c r="G640" i="6" s="1"/>
  <c r="H640" i="6" s="1"/>
  <c r="F674" i="6"/>
  <c r="G674" i="6" s="1"/>
  <c r="H674" i="6" s="1"/>
  <c r="F1032" i="6"/>
  <c r="G1032" i="6" s="1"/>
  <c r="H1032" i="6" s="1"/>
  <c r="F930" i="6"/>
  <c r="G930" i="6" s="1"/>
  <c r="H930" i="6" s="1"/>
  <c r="F1298" i="6"/>
  <c r="G1298" i="6" s="1"/>
  <c r="H1298" i="6" s="1"/>
  <c r="F482" i="6"/>
  <c r="G482" i="6" s="1"/>
  <c r="H482" i="6" s="1"/>
  <c r="F800" i="6"/>
  <c r="G800" i="6" s="1"/>
  <c r="H800" i="6" s="1"/>
  <c r="F820" i="6"/>
  <c r="G820" i="6" s="1"/>
  <c r="H820" i="6" s="1"/>
  <c r="F28" i="6"/>
  <c r="G28" i="6" s="1"/>
  <c r="H28" i="6" s="1"/>
  <c r="F1829" i="6"/>
  <c r="G1829" i="6" s="1"/>
  <c r="H1829" i="6" s="1"/>
  <c r="F153" i="6"/>
  <c r="G153" i="6" s="1"/>
  <c r="H153" i="6" s="1"/>
  <c r="F455" i="6"/>
  <c r="G455" i="6" s="1"/>
  <c r="H455" i="6" s="1"/>
  <c r="F536" i="6"/>
  <c r="G536" i="6" s="1"/>
  <c r="H536" i="6" s="1"/>
  <c r="F1723" i="6"/>
  <c r="G1723" i="6" s="1"/>
  <c r="H1723" i="6" s="1"/>
  <c r="F1456" i="6"/>
  <c r="G1456" i="6" s="1"/>
  <c r="H1456" i="6" s="1"/>
  <c r="F9" i="6"/>
  <c r="G9" i="6" s="1"/>
  <c r="H9" i="6" s="1"/>
  <c r="F1084" i="6"/>
  <c r="G1084" i="6" s="1"/>
  <c r="H1084" i="6" s="1"/>
  <c r="F1392" i="6"/>
  <c r="G1392" i="6" s="1"/>
  <c r="H1392" i="6" s="1"/>
  <c r="F1752" i="6"/>
  <c r="G1752" i="6" s="1"/>
  <c r="H1752" i="6" s="1"/>
  <c r="F712" i="6"/>
  <c r="G712" i="6" s="1"/>
  <c r="H712" i="6" s="1"/>
  <c r="F948" i="6"/>
  <c r="G948" i="6" s="1"/>
  <c r="H948" i="6" s="1"/>
  <c r="F273" i="6"/>
  <c r="G273" i="6" s="1"/>
  <c r="H273" i="6" s="1"/>
  <c r="F1617" i="6"/>
  <c r="G1617" i="6" s="1"/>
  <c r="H1617" i="6" s="1"/>
  <c r="F1496" i="6"/>
  <c r="G1496" i="6" s="1"/>
  <c r="H1496" i="6" s="1"/>
  <c r="F1523" i="6"/>
  <c r="G1523" i="6" s="1"/>
  <c r="H1523" i="6" s="1"/>
  <c r="F1846" i="6"/>
  <c r="G1846" i="6" s="1"/>
  <c r="H1846" i="6" s="1"/>
  <c r="F1328" i="6"/>
  <c r="G1328" i="6" s="1"/>
  <c r="H1328" i="6" s="1"/>
  <c r="F1322" i="6"/>
  <c r="G1322" i="6" s="1"/>
  <c r="H1322" i="6" s="1"/>
  <c r="F768" i="6"/>
  <c r="G768" i="6" s="1"/>
  <c r="H768" i="6" s="1"/>
  <c r="F396" i="6"/>
  <c r="G396" i="6" s="1"/>
  <c r="H396" i="6" s="1"/>
  <c r="F1502" i="6"/>
  <c r="G1502" i="6" s="1"/>
  <c r="H1502" i="6" s="1"/>
  <c r="F258" i="6"/>
  <c r="G258" i="6" s="1"/>
  <c r="H258" i="6" s="1"/>
  <c r="F452" i="6"/>
  <c r="G452" i="6" s="1"/>
  <c r="H452" i="6" s="1"/>
  <c r="F586" i="6"/>
  <c r="G586" i="6" s="1"/>
  <c r="H586" i="6" s="1"/>
  <c r="F1446" i="6"/>
  <c r="G1446" i="6" s="1"/>
  <c r="H1446" i="6" s="1"/>
  <c r="F57" i="6"/>
  <c r="G57" i="6" s="1"/>
  <c r="H57" i="6" s="1"/>
  <c r="F1820" i="6"/>
  <c r="G1820" i="6" s="1"/>
  <c r="H1820" i="6" s="1"/>
  <c r="F1975" i="6"/>
  <c r="G1975" i="6" s="1"/>
  <c r="H1975" i="6" s="1"/>
  <c r="F1136" i="6"/>
  <c r="G1136" i="6" s="1"/>
  <c r="H1136" i="6" s="1"/>
  <c r="F1394" i="6"/>
  <c r="G1394" i="6" s="1"/>
  <c r="H1394" i="6" s="1"/>
  <c r="F1686" i="6"/>
  <c r="G1686" i="6" s="1"/>
  <c r="H1686" i="6" s="1"/>
  <c r="F1110" i="6"/>
  <c r="G1110" i="6" s="1"/>
  <c r="H1110" i="6" s="1"/>
  <c r="F218" i="6"/>
  <c r="G218" i="6" s="1"/>
  <c r="H218" i="6" s="1"/>
  <c r="F543" i="6"/>
  <c r="G543" i="6" s="1"/>
  <c r="H543" i="6" s="1"/>
  <c r="F1224" i="6"/>
  <c r="G1224" i="6" s="1"/>
  <c r="H1224" i="6" s="1"/>
  <c r="F596" i="6"/>
  <c r="G596" i="6" s="1"/>
  <c r="H596" i="6" s="1"/>
  <c r="F856" i="6"/>
  <c r="G856" i="6" s="1"/>
  <c r="H856" i="6" s="1"/>
  <c r="F605" i="6"/>
  <c r="G605" i="6" s="1"/>
  <c r="H605" i="6" s="1"/>
  <c r="F1029" i="6"/>
  <c r="G1029" i="6" s="1"/>
  <c r="H1029" i="6" s="1"/>
  <c r="F249" i="6"/>
  <c r="G249" i="6" s="1"/>
  <c r="H249" i="6" s="1"/>
  <c r="F777" i="6"/>
  <c r="G777" i="6" s="1"/>
  <c r="H777" i="6" s="1"/>
  <c r="F339" i="6"/>
  <c r="G339" i="6" s="1"/>
  <c r="H339" i="6" s="1"/>
  <c r="F994" i="6"/>
  <c r="G994" i="6" s="1"/>
  <c r="H994" i="6" s="1"/>
  <c r="F515" i="6"/>
  <c r="G515" i="6" s="1"/>
  <c r="H515" i="6" s="1"/>
  <c r="F174" i="6"/>
  <c r="G174" i="6" s="1"/>
  <c r="H174" i="6" s="1"/>
  <c r="F845" i="6"/>
  <c r="G845" i="6" s="1"/>
  <c r="H845" i="6" s="1"/>
  <c r="F1678" i="6"/>
  <c r="G1678" i="6" s="1"/>
  <c r="H1678" i="6" s="1"/>
  <c r="F630" i="6"/>
  <c r="G630" i="6" s="1"/>
  <c r="H630" i="6" s="1"/>
  <c r="F628" i="6"/>
  <c r="G628" i="6" s="1"/>
  <c r="H628" i="6" s="1"/>
  <c r="F1580" i="6"/>
  <c r="G1580" i="6" s="1"/>
  <c r="H1580" i="6" s="1"/>
  <c r="F1412" i="6"/>
  <c r="G1412" i="6" s="1"/>
  <c r="H1412" i="6" s="1"/>
  <c r="F133" i="6"/>
  <c r="G133" i="6" s="1"/>
  <c r="H133" i="6" s="1"/>
  <c r="F1389" i="6"/>
  <c r="G1389" i="6" s="1"/>
  <c r="H1389" i="6" s="1"/>
  <c r="F85" i="6"/>
  <c r="G85" i="6" s="1"/>
  <c r="H85" i="6" s="1"/>
  <c r="F943" i="6"/>
  <c r="G943" i="6" s="1"/>
  <c r="H943" i="6" s="1"/>
  <c r="F281" i="6"/>
  <c r="G281" i="6" s="1"/>
  <c r="H281" i="6" s="1"/>
  <c r="F1177" i="6"/>
  <c r="G1177" i="6" s="1"/>
  <c r="H1177" i="6" s="1"/>
  <c r="F202" i="6"/>
  <c r="G202" i="6" s="1"/>
  <c r="H202" i="6" s="1"/>
  <c r="F1807" i="6"/>
  <c r="G1807" i="6" s="1"/>
  <c r="H1807" i="6" s="1"/>
  <c r="F778" i="6"/>
  <c r="G778" i="6" s="1"/>
  <c r="H778" i="6" s="1"/>
  <c r="F511" i="6"/>
  <c r="G511" i="6" s="1"/>
  <c r="H511" i="6" s="1"/>
  <c r="F1842" i="6"/>
  <c r="G1842" i="6" s="1"/>
  <c r="H1842" i="6" s="1"/>
  <c r="F574" i="6"/>
  <c r="G574" i="6" s="1"/>
  <c r="H574" i="6" s="1"/>
  <c r="F1263" i="6"/>
  <c r="G1263" i="6" s="1"/>
  <c r="H1263" i="6" s="1"/>
  <c r="F376" i="6"/>
  <c r="G376" i="6" s="1"/>
  <c r="H376" i="6" s="1"/>
  <c r="F1213" i="6"/>
  <c r="G1213" i="6" s="1"/>
  <c r="H1213" i="6" s="1"/>
  <c r="F1149" i="6"/>
  <c r="G1149" i="6" s="1"/>
  <c r="H1149" i="6" s="1"/>
  <c r="F1555" i="6"/>
  <c r="G1555" i="6" s="1"/>
  <c r="H1555" i="6" s="1"/>
  <c r="F1813" i="6"/>
  <c r="G1813" i="6" s="1"/>
  <c r="H1813" i="6" s="1"/>
  <c r="F877" i="6"/>
  <c r="G877" i="6" s="1"/>
  <c r="H877" i="6" s="1"/>
  <c r="F789" i="6"/>
  <c r="G789" i="6" s="1"/>
  <c r="H789" i="6" s="1"/>
  <c r="F1495" i="6"/>
  <c r="G1495" i="6" s="1"/>
  <c r="H1495" i="6" s="1"/>
  <c r="F802" i="6"/>
  <c r="G802" i="6" s="1"/>
  <c r="H802" i="6" s="1"/>
  <c r="F908" i="6"/>
  <c r="G908" i="6" s="1"/>
  <c r="H908" i="6" s="1"/>
  <c r="F1856" i="6"/>
  <c r="G1856" i="6" s="1"/>
  <c r="H1856" i="6" s="1"/>
  <c r="F523" i="6"/>
  <c r="G523" i="6" s="1"/>
  <c r="H523" i="6" s="1"/>
  <c r="F1695" i="6"/>
  <c r="G1695" i="6" s="1"/>
  <c r="H1695" i="6" s="1"/>
  <c r="F1854" i="6"/>
  <c r="G1854" i="6" s="1"/>
  <c r="H1854" i="6" s="1"/>
  <c r="F770" i="6"/>
  <c r="G770" i="6" s="1"/>
  <c r="H770" i="6" s="1"/>
  <c r="F1293" i="6"/>
  <c r="G1293" i="6" s="1"/>
  <c r="H1293" i="6" s="1"/>
  <c r="F1863" i="6"/>
  <c r="G1863" i="6" s="1"/>
  <c r="H1863" i="6" s="1"/>
  <c r="F24" i="6"/>
  <c r="G24" i="6" s="1"/>
  <c r="H24" i="6" s="1"/>
  <c r="F1969" i="6"/>
  <c r="G1969" i="6" s="1"/>
  <c r="H1969" i="6" s="1"/>
  <c r="F43" i="6"/>
  <c r="G43" i="6" s="1"/>
  <c r="H43" i="6" s="1"/>
  <c r="F120" i="6"/>
  <c r="G120" i="6" s="1"/>
  <c r="H120" i="6" s="1"/>
  <c r="F1659" i="6"/>
  <c r="G1659" i="6" s="1"/>
  <c r="H1659" i="6" s="1"/>
  <c r="F155" i="6"/>
  <c r="G155" i="6" s="1"/>
  <c r="H155" i="6" s="1"/>
  <c r="F369" i="6"/>
  <c r="G369" i="6" s="1"/>
  <c r="H369" i="6" s="1"/>
  <c r="F852" i="6"/>
  <c r="G852" i="6" s="1"/>
  <c r="H852" i="6" s="1"/>
  <c r="F211" i="6"/>
  <c r="G211" i="6" s="1"/>
  <c r="H211" i="6" s="1"/>
  <c r="F684" i="6"/>
  <c r="G684" i="6" s="1"/>
  <c r="H684" i="6" s="1"/>
  <c r="F935" i="6"/>
  <c r="G935" i="6" s="1"/>
  <c r="H935" i="6" s="1"/>
  <c r="F1556" i="6"/>
  <c r="G1556" i="6" s="1"/>
  <c r="H1556" i="6" s="1"/>
  <c r="F1475" i="6"/>
  <c r="G1475" i="6" s="1"/>
  <c r="H1475" i="6" s="1"/>
  <c r="F1960" i="6"/>
  <c r="G1960" i="6" s="1"/>
  <c r="H1960" i="6" s="1"/>
  <c r="F579" i="6"/>
  <c r="G579" i="6" s="1"/>
  <c r="H579" i="6" s="1"/>
  <c r="F213" i="6"/>
  <c r="G213" i="6" s="1"/>
  <c r="H213" i="6" s="1"/>
  <c r="F1836" i="6"/>
  <c r="G1836" i="6" s="1"/>
  <c r="H1836" i="6" s="1"/>
  <c r="F1223" i="6"/>
  <c r="G1223" i="6" s="1"/>
  <c r="H1223" i="6" s="1"/>
  <c r="F444" i="6"/>
  <c r="G444" i="6" s="1"/>
  <c r="H444" i="6" s="1"/>
  <c r="F1466" i="6"/>
  <c r="G1466" i="6" s="1"/>
  <c r="H1466" i="6" s="1"/>
  <c r="F1573" i="6"/>
  <c r="G1573" i="6" s="1"/>
  <c r="H1573" i="6" s="1"/>
  <c r="F1881" i="6"/>
  <c r="G1881" i="6" s="1"/>
  <c r="H1881" i="6" s="1"/>
  <c r="F1965" i="6"/>
  <c r="G1965" i="6" s="1"/>
  <c r="H1965" i="6" s="1"/>
  <c r="F1045" i="6"/>
  <c r="G1045" i="6" s="1"/>
  <c r="H1045" i="6" s="1"/>
  <c r="F64" i="6"/>
  <c r="G64" i="6" s="1"/>
  <c r="H64" i="6" s="1"/>
  <c r="F1185" i="6"/>
  <c r="G1185" i="6" s="1"/>
  <c r="H1185" i="6" s="1"/>
  <c r="F217" i="6"/>
  <c r="G217" i="6" s="1"/>
  <c r="H217" i="6" s="1"/>
  <c r="F391" i="6"/>
  <c r="G391" i="6" s="1"/>
  <c r="H391" i="6" s="1"/>
  <c r="F1173" i="6"/>
  <c r="G1173" i="6" s="1"/>
  <c r="H1173" i="6" s="1"/>
  <c r="F1905" i="6"/>
  <c r="G1905" i="6" s="1"/>
  <c r="H1905" i="6" s="1"/>
  <c r="F102" i="6"/>
  <c r="G102" i="6" s="1"/>
  <c r="H102" i="6" s="1"/>
  <c r="F922" i="6"/>
  <c r="G922" i="6" s="1"/>
  <c r="H922" i="6" s="1"/>
  <c r="F2008" i="6"/>
  <c r="G2008" i="6" s="1"/>
  <c r="H2008" i="6" s="1"/>
  <c r="F1320" i="6"/>
  <c r="G1320" i="6" s="1"/>
  <c r="H1320" i="6" s="1"/>
  <c r="F1294" i="6"/>
  <c r="G1294" i="6" s="1"/>
  <c r="H1294" i="6" s="1"/>
  <c r="F1317" i="6"/>
  <c r="G1317" i="6" s="1"/>
  <c r="H1317" i="6" s="1"/>
  <c r="F113" i="6"/>
  <c r="G113" i="6" s="1"/>
  <c r="H113" i="6" s="1"/>
  <c r="F1302" i="6"/>
  <c r="G1302" i="6" s="1"/>
  <c r="H1302" i="6" s="1"/>
  <c r="F1962" i="6"/>
  <c r="G1962" i="6" s="1"/>
  <c r="H1962" i="6" s="1"/>
  <c r="F1831" i="6"/>
  <c r="G1831" i="6" s="1"/>
  <c r="H1831" i="6" s="1"/>
  <c r="F1063" i="6"/>
  <c r="G1063" i="6" s="1"/>
  <c r="H1063" i="6" s="1"/>
  <c r="F1567" i="6"/>
  <c r="G1567" i="6" s="1"/>
  <c r="H1567" i="6" s="1"/>
  <c r="F1970" i="6"/>
  <c r="G1970" i="6" s="1"/>
  <c r="H1970" i="6" s="1"/>
  <c r="F76" i="6"/>
  <c r="G76" i="6" s="1"/>
  <c r="H76" i="6" s="1"/>
  <c r="F1146" i="6"/>
  <c r="G1146" i="6" s="1"/>
  <c r="H1146" i="6" s="1"/>
  <c r="F208" i="6"/>
  <c r="G208" i="6" s="1"/>
  <c r="H208" i="6" s="1"/>
  <c r="F1541" i="6"/>
  <c r="G1541" i="6" s="1"/>
  <c r="H1541" i="6" s="1"/>
  <c r="F66" i="6"/>
  <c r="G66" i="6" s="1"/>
  <c r="H66" i="6" s="1"/>
  <c r="F1100" i="6"/>
  <c r="G1100" i="6" s="1"/>
  <c r="H1100" i="6" s="1"/>
  <c r="F672" i="6"/>
  <c r="G672" i="6" s="1"/>
  <c r="H672" i="6" s="1"/>
  <c r="F203" i="6"/>
  <c r="G203" i="6" s="1"/>
  <c r="H203" i="6" s="1"/>
  <c r="F1933" i="6"/>
  <c r="G1933" i="6" s="1"/>
  <c r="H1933" i="6" s="1"/>
  <c r="F1002" i="6"/>
  <c r="G1002" i="6" s="1"/>
  <c r="H1002" i="6" s="1"/>
  <c r="F1568" i="6"/>
  <c r="G1568" i="6" s="1"/>
  <c r="H1568" i="6" s="1"/>
  <c r="F1503" i="6"/>
  <c r="G1503" i="6" s="1"/>
  <c r="H1503" i="6" s="1"/>
  <c r="F1640" i="6"/>
  <c r="G1640" i="6" s="1"/>
  <c r="H1640" i="6" s="1"/>
  <c r="F527" i="6"/>
  <c r="G527" i="6" s="1"/>
  <c r="H527" i="6" s="1"/>
  <c r="F1098" i="6"/>
  <c r="G1098" i="6" s="1"/>
  <c r="H1098" i="6" s="1"/>
  <c r="F1231" i="6"/>
  <c r="G1231" i="6" s="1"/>
  <c r="H1231" i="6" s="1"/>
  <c r="F970" i="6"/>
  <c r="G970" i="6" s="1"/>
  <c r="H970" i="6" s="1"/>
  <c r="F1247" i="6"/>
  <c r="G1247" i="6" s="1"/>
  <c r="H1247" i="6" s="1"/>
  <c r="F119" i="6"/>
  <c r="G119" i="6" s="1"/>
  <c r="H119" i="6" s="1"/>
  <c r="F817" i="6"/>
  <c r="G817" i="6" s="1"/>
  <c r="H817" i="6" s="1"/>
  <c r="F1862" i="6"/>
  <c r="G1862" i="6" s="1"/>
  <c r="H1862" i="6" s="1"/>
  <c r="F275" i="6"/>
  <c r="G275" i="6" s="1"/>
  <c r="H275" i="6" s="1"/>
  <c r="F187" i="6"/>
  <c r="G187" i="6" s="1"/>
  <c r="H187" i="6" s="1"/>
  <c r="F1494" i="6"/>
  <c r="G1494" i="6" s="1"/>
  <c r="H1494" i="6" s="1"/>
  <c r="F660" i="6"/>
  <c r="G660" i="6" s="1"/>
  <c r="H660" i="6" s="1"/>
  <c r="F107" i="6"/>
  <c r="G107" i="6" s="1"/>
  <c r="H107" i="6" s="1"/>
  <c r="F1755" i="6"/>
  <c r="G1755" i="6" s="1"/>
  <c r="H1755" i="6" s="1"/>
  <c r="F892" i="6"/>
  <c r="G892" i="6" s="1"/>
  <c r="H892" i="6" s="1"/>
  <c r="F21" i="6"/>
  <c r="G21" i="6" s="1"/>
  <c r="H21" i="6" s="1"/>
  <c r="F1853" i="6"/>
  <c r="G1853" i="6" s="1"/>
  <c r="H1853" i="6" s="1"/>
  <c r="F529" i="6"/>
  <c r="G529" i="6" s="1"/>
  <c r="H529" i="6" s="1"/>
  <c r="F340" i="6"/>
  <c r="G340" i="6" s="1"/>
  <c r="H340" i="6" s="1"/>
  <c r="F1170" i="6"/>
  <c r="G1170" i="6" s="1"/>
  <c r="H1170" i="6" s="1"/>
  <c r="F1256" i="6"/>
  <c r="G1256" i="6" s="1"/>
  <c r="H1256" i="6" s="1"/>
  <c r="F291" i="6"/>
  <c r="G291" i="6" s="1"/>
  <c r="H291" i="6" s="1"/>
  <c r="F1865" i="6"/>
  <c r="G1865" i="6" s="1"/>
  <c r="H1865" i="6" s="1"/>
  <c r="F1527" i="6"/>
  <c r="G1527" i="6" s="1"/>
  <c r="H1527" i="6" s="1"/>
  <c r="F149" i="6"/>
  <c r="G149" i="6" s="1"/>
  <c r="H149" i="6" s="1"/>
  <c r="F982" i="6"/>
  <c r="G982" i="6" s="1"/>
  <c r="H982" i="6" s="1"/>
  <c r="F8" i="6"/>
  <c r="G8" i="6" s="1"/>
  <c r="H8" i="6" s="1"/>
  <c r="F812" i="6"/>
  <c r="G812" i="6" s="1"/>
  <c r="H812" i="6" s="1"/>
  <c r="F1511" i="6"/>
  <c r="G1511" i="6" s="1"/>
  <c r="H1511" i="6" s="1"/>
  <c r="F967" i="6"/>
  <c r="G967" i="6" s="1"/>
  <c r="H967" i="6" s="1"/>
  <c r="F1422" i="6"/>
  <c r="G1422" i="6" s="1"/>
  <c r="H1422" i="6" s="1"/>
  <c r="F912" i="6"/>
  <c r="G912" i="6" s="1"/>
  <c r="H912" i="6" s="1"/>
  <c r="F1049" i="6"/>
  <c r="G1049" i="6" s="1"/>
  <c r="H1049" i="6" s="1"/>
  <c r="F528" i="6"/>
  <c r="G528" i="6" s="1"/>
  <c r="H528" i="6" s="1"/>
  <c r="F497" i="6"/>
  <c r="G497" i="6" s="1"/>
  <c r="H497" i="6" s="1"/>
  <c r="F1756" i="6"/>
  <c r="G1756" i="6" s="1"/>
  <c r="H1756" i="6" s="1"/>
  <c r="F1658" i="6"/>
  <c r="G1658" i="6" s="1"/>
  <c r="H1658" i="6" s="1"/>
  <c r="F577" i="6"/>
  <c r="G577" i="6" s="1"/>
  <c r="H577" i="6" s="1"/>
  <c r="F394" i="6"/>
  <c r="G394" i="6" s="1"/>
  <c r="H394" i="6" s="1"/>
  <c r="F1340" i="6"/>
  <c r="G1340" i="6" s="1"/>
  <c r="H1340" i="6" s="1"/>
  <c r="F138" i="6"/>
  <c r="G138" i="6" s="1"/>
  <c r="H138" i="6" s="1"/>
  <c r="F1054" i="6"/>
  <c r="G1054" i="6" s="1"/>
  <c r="H1054" i="6" s="1"/>
  <c r="F1159" i="6"/>
  <c r="G1159" i="6" s="1"/>
  <c r="H1159" i="6" s="1"/>
  <c r="F1471" i="6"/>
  <c r="G1471" i="6" s="1"/>
  <c r="H1471" i="6" s="1"/>
  <c r="F1069" i="6"/>
  <c r="G1069" i="6" s="1"/>
  <c r="H1069" i="6" s="1"/>
  <c r="F475" i="6"/>
  <c r="G475" i="6" s="1"/>
  <c r="H475" i="6" s="1"/>
  <c r="F1751" i="6"/>
  <c r="G1751" i="6" s="1"/>
  <c r="H1751" i="6" s="1"/>
  <c r="F557" i="6"/>
  <c r="G557" i="6" s="1"/>
  <c r="H557" i="6" s="1"/>
  <c r="F61" i="6"/>
  <c r="G61" i="6" s="1"/>
  <c r="H61" i="6" s="1"/>
  <c r="F1468" i="6"/>
  <c r="G1468" i="6" s="1"/>
  <c r="H1468" i="6" s="1"/>
  <c r="F254" i="6"/>
  <c r="G254" i="6" s="1"/>
  <c r="H254" i="6" s="1"/>
  <c r="F965" i="6"/>
  <c r="G965" i="6" s="1"/>
  <c r="H965" i="6" s="1"/>
  <c r="F293" i="6"/>
  <c r="G293" i="6" s="1"/>
  <c r="H293" i="6" s="1"/>
  <c r="F341" i="6"/>
  <c r="G341" i="6" s="1"/>
  <c r="H341" i="6" s="1"/>
  <c r="F420" i="6"/>
  <c r="G420" i="6" s="1"/>
  <c r="H420" i="6" s="1"/>
  <c r="F406" i="6"/>
  <c r="G406" i="6" s="1"/>
  <c r="H406" i="6" s="1"/>
  <c r="F435" i="6"/>
  <c r="G435" i="6" s="1"/>
  <c r="H435" i="6" s="1"/>
  <c r="F871" i="6"/>
  <c r="G871" i="6" s="1"/>
  <c r="H871" i="6" s="1"/>
  <c r="F1860" i="6"/>
  <c r="G1860" i="6" s="1"/>
  <c r="H1860" i="6" s="1"/>
  <c r="F798" i="6"/>
  <c r="G798" i="6" s="1"/>
  <c r="H798" i="6" s="1"/>
  <c r="F1476" i="6"/>
  <c r="G1476" i="6" s="1"/>
  <c r="H1476" i="6" s="1"/>
  <c r="F562" i="6"/>
  <c r="G562" i="6" s="1"/>
  <c r="H562" i="6" s="1"/>
  <c r="F729" i="6"/>
  <c r="G729" i="6" s="1"/>
  <c r="H729" i="6" s="1"/>
  <c r="F1415" i="6"/>
  <c r="G1415" i="6" s="1"/>
  <c r="H1415" i="6" s="1"/>
  <c r="F1393" i="6"/>
  <c r="G1393" i="6" s="1"/>
  <c r="H1393" i="6" s="1"/>
  <c r="F795" i="6"/>
  <c r="G795" i="6" s="1"/>
  <c r="H795" i="6" s="1"/>
  <c r="F269" i="6"/>
  <c r="G269" i="6" s="1"/>
  <c r="H269" i="6" s="1"/>
  <c r="F1367" i="6"/>
  <c r="G1367" i="6" s="1"/>
  <c r="H1367" i="6" s="1"/>
  <c r="F1912" i="6"/>
  <c r="G1912" i="6" s="1"/>
  <c r="H1912" i="6" s="1"/>
  <c r="F1623" i="6"/>
  <c r="G1623" i="6" s="1"/>
  <c r="H1623" i="6" s="1"/>
  <c r="F566" i="6"/>
  <c r="G566" i="6" s="1"/>
  <c r="H566" i="6" s="1"/>
  <c r="F1074" i="6"/>
  <c r="G1074" i="6" s="1"/>
  <c r="H1074" i="6" s="1"/>
  <c r="F1370" i="6"/>
  <c r="G1370" i="6" s="1"/>
  <c r="H1370" i="6" s="1"/>
  <c r="F650" i="6"/>
  <c r="G650" i="6" s="1"/>
  <c r="H650" i="6" s="1"/>
  <c r="F1435" i="6"/>
  <c r="G1435" i="6" s="1"/>
  <c r="H1435" i="6" s="1"/>
  <c r="F1015" i="6"/>
  <c r="G1015" i="6" s="1"/>
  <c r="H1015" i="6" s="1"/>
  <c r="F1652" i="6"/>
  <c r="G1652" i="6" s="1"/>
  <c r="H1652" i="6" s="1"/>
  <c r="F1564" i="6"/>
  <c r="G1564" i="6" s="1"/>
  <c r="H1564" i="6" s="1"/>
  <c r="F653" i="6"/>
  <c r="G653" i="6" s="1"/>
  <c r="H653" i="6" s="1"/>
  <c r="F1942" i="6"/>
  <c r="G1942" i="6" s="1"/>
  <c r="H1942" i="6" s="1"/>
  <c r="F840" i="6"/>
  <c r="G840" i="6" s="1"/>
  <c r="H840" i="6" s="1"/>
  <c r="F843" i="6"/>
  <c r="G843" i="6" s="1"/>
  <c r="H843" i="6" s="1"/>
  <c r="F1595" i="6"/>
  <c r="G1595" i="6" s="1"/>
  <c r="H1595" i="6" s="1"/>
  <c r="F1605" i="6"/>
  <c r="G1605" i="6" s="1"/>
  <c r="H1605" i="6" s="1"/>
  <c r="F1712" i="6"/>
  <c r="G1712" i="6" s="1"/>
  <c r="H1712" i="6" s="1"/>
  <c r="F1951" i="6"/>
  <c r="G1951" i="6" s="1"/>
  <c r="H1951" i="6" s="1"/>
  <c r="F378" i="6"/>
  <c r="G378" i="6" s="1"/>
  <c r="H378" i="6" s="1"/>
  <c r="F1741" i="6"/>
  <c r="G1741" i="6" s="1"/>
  <c r="H1741" i="6" s="1"/>
  <c r="F978" i="6"/>
  <c r="G978" i="6" s="1"/>
  <c r="H978" i="6" s="1"/>
  <c r="F147" i="6"/>
  <c r="G147" i="6" s="1"/>
  <c r="H147" i="6" s="1"/>
  <c r="F1953" i="6"/>
  <c r="G1953" i="6" s="1"/>
  <c r="H1953" i="6" s="1"/>
  <c r="F1703" i="6"/>
  <c r="G1703" i="6" s="1"/>
  <c r="H1703" i="6" s="1"/>
  <c r="F41" i="6"/>
  <c r="G41" i="6" s="1"/>
  <c r="H41" i="6" s="1"/>
  <c r="F1128" i="6"/>
  <c r="G1128" i="6" s="1"/>
  <c r="H1128" i="6" s="1"/>
  <c r="F1676" i="6"/>
  <c r="G1676" i="6" s="1"/>
  <c r="H1676" i="6" s="1"/>
  <c r="F758" i="6"/>
  <c r="G758" i="6" s="1"/>
  <c r="H758" i="6" s="1"/>
  <c r="F1250" i="6"/>
  <c r="G1250" i="6" s="1"/>
  <c r="H1250" i="6" s="1"/>
  <c r="F1787" i="6"/>
  <c r="G1787" i="6" s="1"/>
  <c r="H1787" i="6" s="1"/>
  <c r="F975" i="6"/>
  <c r="G975" i="6" s="1"/>
  <c r="H975" i="6" s="1"/>
  <c r="F1331" i="6"/>
  <c r="G1331" i="6" s="1"/>
  <c r="H1331" i="6" s="1"/>
  <c r="F14" i="6"/>
  <c r="G14" i="6" s="1"/>
  <c r="H14" i="6" s="1"/>
  <c r="F1057" i="6"/>
  <c r="G1057" i="6" s="1"/>
  <c r="H1057" i="6" s="1"/>
  <c r="F702" i="6"/>
  <c r="G702" i="6" s="1"/>
  <c r="H702" i="6" s="1"/>
  <c r="F429" i="6"/>
  <c r="G429" i="6" s="1"/>
  <c r="H429" i="6" s="1"/>
  <c r="F750" i="6"/>
  <c r="G750" i="6" s="1"/>
  <c r="H750" i="6" s="1"/>
  <c r="F1670" i="6"/>
  <c r="G1670" i="6" s="1"/>
  <c r="H1670" i="6" s="1"/>
  <c r="F2001" i="6"/>
  <c r="G2001" i="6" s="1"/>
  <c r="H2001" i="6" s="1"/>
  <c r="F270" i="6"/>
  <c r="G270" i="6" s="1"/>
  <c r="H270" i="6" s="1"/>
  <c r="F1028" i="6"/>
  <c r="G1028" i="6" s="1"/>
  <c r="H1028" i="6" s="1"/>
  <c r="F517" i="6"/>
  <c r="G517" i="6" s="1"/>
  <c r="H517" i="6" s="1"/>
  <c r="F1081" i="6"/>
  <c r="G1081" i="6" s="1"/>
  <c r="H1081" i="6" s="1"/>
  <c r="F1931" i="6"/>
  <c r="G1931" i="6" s="1"/>
  <c r="H1931" i="6" s="1"/>
  <c r="F1697" i="6"/>
  <c r="G1697" i="6" s="1"/>
  <c r="H1697" i="6" s="1"/>
  <c r="F1162" i="6"/>
  <c r="G1162" i="6" s="1"/>
  <c r="H1162" i="6" s="1"/>
  <c r="F717" i="6"/>
  <c r="G717" i="6" s="1"/>
  <c r="H717" i="6" s="1"/>
  <c r="F1109" i="6"/>
  <c r="G1109" i="6" s="1"/>
  <c r="H1109" i="6" s="1"/>
  <c r="F1988" i="6"/>
  <c r="G1988" i="6" s="1"/>
  <c r="H1988" i="6" s="1"/>
  <c r="F644" i="6"/>
  <c r="G644" i="6" s="1"/>
  <c r="H644" i="6" s="1"/>
  <c r="F813" i="6"/>
  <c r="G813" i="6" s="1"/>
  <c r="H813" i="6" s="1"/>
  <c r="F1450" i="6"/>
  <c r="G1450" i="6" s="1"/>
  <c r="H1450" i="6" s="1"/>
  <c r="F815" i="6"/>
  <c r="G815" i="6" s="1"/>
  <c r="H815" i="6" s="1"/>
  <c r="F86" i="6"/>
  <c r="G86" i="6" s="1"/>
  <c r="H86" i="6" s="1"/>
  <c r="F981" i="6"/>
  <c r="G981" i="6" s="1"/>
  <c r="H981" i="6" s="1"/>
  <c r="F1855" i="6"/>
  <c r="G1855" i="6" s="1"/>
  <c r="H1855" i="6" s="1"/>
  <c r="F350" i="6"/>
  <c r="G350" i="6" s="1"/>
  <c r="H350" i="6" s="1"/>
  <c r="F1239" i="6"/>
  <c r="G1239" i="6" s="1"/>
  <c r="H1239" i="6" s="1"/>
  <c r="F833" i="6"/>
  <c r="G833" i="6" s="1"/>
  <c r="H833" i="6" s="1"/>
  <c r="F184" i="6"/>
  <c r="G184" i="6" s="1"/>
  <c r="H184" i="6" s="1"/>
  <c r="F283" i="6"/>
  <c r="G283" i="6" s="1"/>
  <c r="H283" i="6" s="1"/>
  <c r="F1195" i="6"/>
  <c r="G1195" i="6" s="1"/>
  <c r="H1195" i="6" s="1"/>
  <c r="F1529" i="6"/>
  <c r="G1529" i="6" s="1"/>
  <c r="H1529" i="6" s="1"/>
  <c r="F45" i="6"/>
  <c r="G45" i="6" s="1"/>
  <c r="H45" i="6" s="1"/>
  <c r="F904" i="6"/>
  <c r="G904" i="6" s="1"/>
  <c r="H904" i="6" s="1"/>
  <c r="F512" i="6"/>
  <c r="G512" i="6" s="1"/>
  <c r="H512" i="6" s="1"/>
  <c r="F476" i="6"/>
  <c r="G476" i="6" s="1"/>
  <c r="H476" i="6" s="1"/>
  <c r="F1549" i="6"/>
  <c r="G1549" i="6" s="1"/>
  <c r="H1549" i="6" s="1"/>
  <c r="F606" i="6"/>
  <c r="G606" i="6" s="1"/>
  <c r="H606" i="6" s="1"/>
  <c r="F1920" i="6"/>
  <c r="G1920" i="6" s="1"/>
  <c r="H1920" i="6" s="1"/>
  <c r="F229" i="6"/>
  <c r="G229" i="6" s="1"/>
  <c r="H229" i="6" s="1"/>
  <c r="F1850" i="6"/>
  <c r="G1850" i="6" s="1"/>
  <c r="H1850" i="6" s="1"/>
  <c r="F1226" i="6"/>
  <c r="G1226" i="6" s="1"/>
  <c r="H1226" i="6" s="1"/>
  <c r="F1384" i="6"/>
  <c r="G1384" i="6" s="1"/>
  <c r="H1384" i="6" s="1"/>
  <c r="F19" i="6"/>
  <c r="G19" i="6" s="1"/>
  <c r="H19" i="6" s="1"/>
  <c r="F989" i="6"/>
  <c r="G989" i="6" s="1"/>
  <c r="H989" i="6" s="1"/>
  <c r="F751" i="6"/>
  <c r="G751" i="6" s="1"/>
  <c r="H751" i="6" s="1"/>
  <c r="F1700" i="6"/>
  <c r="G1700" i="6" s="1"/>
  <c r="H1700" i="6" s="1"/>
  <c r="F347" i="6"/>
  <c r="G347" i="6" s="1"/>
  <c r="H347" i="6" s="1"/>
  <c r="F1254" i="6"/>
  <c r="G1254" i="6" s="1"/>
  <c r="H1254" i="6" s="1"/>
  <c r="F846" i="6"/>
  <c r="G846" i="6" s="1"/>
  <c r="H846" i="6" s="1"/>
  <c r="F903" i="6"/>
  <c r="G903" i="6" s="1"/>
  <c r="H903" i="6" s="1"/>
  <c r="F1478" i="6"/>
  <c r="G1478" i="6" s="1"/>
  <c r="H1478" i="6" s="1"/>
  <c r="F216" i="6"/>
  <c r="G216" i="6" s="1"/>
  <c r="H216" i="6" s="1"/>
  <c r="F477" i="6"/>
  <c r="G477" i="6" s="1"/>
  <c r="H477" i="6" s="1"/>
  <c r="F1137" i="6"/>
  <c r="G1137" i="6" s="1"/>
  <c r="H1137" i="6" s="1"/>
  <c r="F146" i="6"/>
  <c r="G146" i="6" s="1"/>
  <c r="H146" i="6" s="1"/>
  <c r="F152" i="6"/>
  <c r="G152" i="6" s="1"/>
  <c r="H152" i="6" s="1"/>
  <c r="F267" i="6"/>
  <c r="G267" i="6" s="1"/>
  <c r="H267" i="6" s="1"/>
  <c r="F924" i="6"/>
  <c r="G924" i="6" s="1"/>
  <c r="H924" i="6" s="1"/>
  <c r="F1925" i="6"/>
  <c r="G1925" i="6" s="1"/>
  <c r="H1925" i="6" s="1"/>
  <c r="F1804" i="6"/>
  <c r="G1804" i="6" s="1"/>
  <c r="H1804" i="6" s="1"/>
  <c r="F1986" i="6"/>
  <c r="G1986" i="6" s="1"/>
  <c r="H1986" i="6" s="1"/>
  <c r="F72" i="6"/>
  <c r="G72" i="6" s="1"/>
  <c r="H72" i="6" s="1"/>
  <c r="F1229" i="6"/>
  <c r="G1229" i="6" s="1"/>
  <c r="H1229" i="6" s="1"/>
  <c r="F1993" i="6"/>
  <c r="G1993" i="6" s="1"/>
  <c r="H1993" i="6" s="1"/>
  <c r="F89" i="6"/>
  <c r="G89" i="6" s="1"/>
  <c r="H89" i="6" s="1"/>
  <c r="F1571" i="6"/>
  <c r="G1571" i="6" s="1"/>
  <c r="H1571" i="6" s="1"/>
  <c r="F1368" i="6"/>
  <c r="G1368" i="6" s="1"/>
  <c r="H1368" i="6" s="1"/>
  <c r="F1717" i="6"/>
  <c r="G1717" i="6" s="1"/>
  <c r="H1717" i="6" s="1"/>
  <c r="F1990" i="6"/>
  <c r="G1990" i="6" s="1"/>
  <c r="H1990" i="6" s="1"/>
  <c r="F1048" i="6"/>
  <c r="G1048" i="6" s="1"/>
  <c r="H1048" i="6" s="1"/>
  <c r="F370" i="6"/>
  <c r="G370" i="6" s="1"/>
  <c r="H370" i="6" s="1"/>
  <c r="F786" i="6"/>
  <c r="G786" i="6" s="1"/>
  <c r="H786" i="6" s="1"/>
  <c r="F1037" i="6"/>
  <c r="G1037" i="6" s="1"/>
  <c r="H1037" i="6" s="1"/>
  <c r="F1066" i="6"/>
  <c r="G1066" i="6" s="1"/>
  <c r="H1066" i="6" s="1"/>
  <c r="F1858" i="6"/>
  <c r="G1858" i="6" s="1"/>
  <c r="H1858" i="6" s="1"/>
  <c r="F1390" i="6"/>
  <c r="G1390" i="6" s="1"/>
  <c r="H1390" i="6" s="1"/>
  <c r="F556" i="6"/>
  <c r="G556" i="6" s="1"/>
  <c r="H556" i="6" s="1"/>
  <c r="F1867" i="6"/>
  <c r="G1867" i="6" s="1"/>
  <c r="H1867" i="6" s="1"/>
  <c r="F48" i="6"/>
  <c r="G48" i="6" s="1"/>
  <c r="H48" i="6" s="1"/>
  <c r="F1133" i="6"/>
  <c r="G1133" i="6" s="1"/>
  <c r="H1133" i="6" s="1"/>
  <c r="F1507" i="6"/>
  <c r="G1507" i="6" s="1"/>
  <c r="H1507" i="6" s="1"/>
  <c r="F1897" i="6"/>
  <c r="G1897" i="6" s="1"/>
  <c r="H1897" i="6" s="1"/>
  <c r="F1522" i="6"/>
  <c r="G1522" i="6" s="1"/>
  <c r="H1522" i="6" s="1"/>
  <c r="F177" i="6"/>
  <c r="G177" i="6" s="1"/>
  <c r="H177" i="6" s="1"/>
  <c r="F1065" i="6"/>
  <c r="G1065" i="6" s="1"/>
  <c r="H1065" i="6" s="1"/>
  <c r="F1868" i="6"/>
  <c r="G1868" i="6" s="1"/>
  <c r="H1868" i="6" s="1"/>
  <c r="F1152" i="6"/>
  <c r="G1152" i="6" s="1"/>
  <c r="H1152" i="6" s="1"/>
  <c r="F55" i="6"/>
  <c r="G55" i="6" s="1"/>
  <c r="H55" i="6" s="1"/>
  <c r="F1746" i="6"/>
  <c r="G1746" i="6" s="1"/>
  <c r="H1746" i="6" s="1"/>
  <c r="F625" i="6"/>
  <c r="G625" i="6" s="1"/>
  <c r="H625" i="6" s="1"/>
  <c r="F1637" i="6"/>
  <c r="G1637" i="6" s="1"/>
  <c r="H1637" i="6" s="1"/>
  <c r="F1167" i="6"/>
  <c r="G1167" i="6" s="1"/>
  <c r="H1167" i="6" s="1"/>
  <c r="F140" i="6"/>
  <c r="G140" i="6" s="1"/>
  <c r="H140" i="6" s="1"/>
  <c r="F1898" i="6"/>
  <c r="G1898" i="6" s="1"/>
  <c r="H1898" i="6" s="1"/>
  <c r="F1627" i="6"/>
  <c r="G1627" i="6" s="1"/>
  <c r="H1627" i="6" s="1"/>
  <c r="F782" i="6"/>
  <c r="G782" i="6" s="1"/>
  <c r="H782" i="6" s="1"/>
  <c r="F939" i="6"/>
  <c r="G939" i="6" s="1"/>
  <c r="H939" i="6" s="1"/>
  <c r="F287" i="6"/>
  <c r="G287" i="6" s="1"/>
  <c r="H287" i="6" s="1"/>
  <c r="F1631" i="6"/>
  <c r="G1631" i="6" s="1"/>
  <c r="H1631" i="6" s="1"/>
  <c r="F1243" i="6"/>
  <c r="G1243" i="6" s="1"/>
  <c r="H1243" i="6" s="1"/>
  <c r="F63" i="6"/>
  <c r="G63" i="6" s="1"/>
  <c r="H63" i="6" s="1"/>
  <c r="F318" i="6"/>
  <c r="G318" i="6" s="1"/>
  <c r="H318" i="6" s="1"/>
  <c r="F783" i="6"/>
  <c r="G783" i="6" s="1"/>
  <c r="H783" i="6" s="1"/>
  <c r="F167" i="6"/>
  <c r="G167" i="6" s="1"/>
  <c r="H167" i="6" s="1"/>
  <c r="F1959" i="6"/>
  <c r="G1959" i="6" s="1"/>
  <c r="H1959" i="6" s="1"/>
  <c r="F392" i="6"/>
  <c r="G392" i="6" s="1"/>
  <c r="H392" i="6" s="1"/>
  <c r="F525" i="6"/>
  <c r="G525" i="6" s="1"/>
  <c r="H525" i="6" s="1"/>
  <c r="F599" i="6"/>
  <c r="G599" i="6" s="1"/>
  <c r="H599" i="6" s="1"/>
  <c r="F1646" i="6"/>
  <c r="G1646" i="6" s="1"/>
  <c r="H1646" i="6" s="1"/>
  <c r="F1600" i="6"/>
  <c r="G1600" i="6" s="1"/>
  <c r="H1600" i="6" s="1"/>
  <c r="F77" i="6"/>
  <c r="G77" i="6" s="1"/>
  <c r="H77" i="6" s="1"/>
  <c r="F1235" i="6"/>
  <c r="G1235" i="6" s="1"/>
  <c r="H1235" i="6" s="1"/>
  <c r="F1823" i="6"/>
  <c r="G1823" i="6" s="1"/>
  <c r="H1823" i="6" s="1"/>
  <c r="F1174" i="6"/>
  <c r="G1174" i="6" s="1"/>
  <c r="H1174" i="6" s="1"/>
  <c r="F1510" i="6"/>
  <c r="G1510" i="6" s="1"/>
  <c r="H1510" i="6" s="1"/>
  <c r="F862" i="6"/>
  <c r="G862" i="6" s="1"/>
  <c r="H862" i="6" s="1"/>
  <c r="F1903" i="6"/>
  <c r="G1903" i="6" s="1"/>
  <c r="H1903" i="6" s="1"/>
  <c r="F334" i="6"/>
  <c r="G334" i="6" s="1"/>
  <c r="H334" i="6" s="1"/>
  <c r="F621" i="6"/>
  <c r="G621" i="6" s="1"/>
  <c r="H621" i="6" s="1"/>
  <c r="F1192" i="6"/>
  <c r="G1192" i="6" s="1"/>
  <c r="H1192" i="6" s="1"/>
  <c r="F1731" i="6"/>
  <c r="G1731" i="6" s="1"/>
  <c r="H1731" i="6" s="1"/>
  <c r="F1781" i="6"/>
  <c r="G1781" i="6" s="1"/>
  <c r="H1781" i="6" s="1"/>
  <c r="F22" i="6"/>
  <c r="G22" i="6" s="1"/>
  <c r="H22" i="6" s="1"/>
  <c r="F918" i="6"/>
  <c r="G918" i="6" s="1"/>
  <c r="H918" i="6" s="1"/>
  <c r="F668" i="6"/>
  <c r="G668" i="6" s="1"/>
  <c r="H668" i="6" s="1"/>
  <c r="F638" i="6"/>
  <c r="G638" i="6" s="1"/>
  <c r="H638" i="6" s="1"/>
  <c r="F917" i="6"/>
  <c r="G917" i="6" s="1"/>
  <c r="H917" i="6" s="1"/>
  <c r="F1812" i="6"/>
  <c r="G1812" i="6" s="1"/>
  <c r="H1812" i="6" s="1"/>
  <c r="F1142" i="6"/>
  <c r="G1142" i="6" s="1"/>
  <c r="H1142" i="6" s="1"/>
  <c r="F292" i="6"/>
  <c r="G292" i="6" s="1"/>
  <c r="H292" i="6" s="1"/>
  <c r="F725" i="6"/>
  <c r="G725" i="6" s="1"/>
  <c r="H725" i="6" s="1"/>
  <c r="F238" i="6"/>
  <c r="G238" i="6" s="1"/>
  <c r="H238" i="6" s="1"/>
  <c r="F623" i="6"/>
  <c r="G623" i="6" s="1"/>
  <c r="H623" i="6" s="1"/>
  <c r="F1176" i="6"/>
  <c r="G1176" i="6" s="1"/>
  <c r="H1176" i="6" s="1"/>
  <c r="F1338" i="6"/>
  <c r="G1338" i="6" s="1"/>
  <c r="H1338" i="6" s="1"/>
  <c r="F1350" i="6"/>
  <c r="G1350" i="6" s="1"/>
  <c r="H1350" i="6" s="1"/>
  <c r="F1581" i="6"/>
  <c r="G1581" i="6" s="1"/>
  <c r="H1581" i="6" s="1"/>
  <c r="F910" i="6"/>
  <c r="G910" i="6" s="1"/>
  <c r="H910" i="6" s="1"/>
  <c r="F489" i="6"/>
  <c r="G489" i="6" s="1"/>
  <c r="H489" i="6" s="1"/>
  <c r="F873" i="6"/>
  <c r="G873" i="6" s="1"/>
  <c r="H873" i="6" s="1"/>
  <c r="F1661" i="6"/>
  <c r="G1661" i="6" s="1"/>
  <c r="H1661" i="6" s="1"/>
  <c r="F1188" i="6"/>
  <c r="G1188" i="6" s="1"/>
  <c r="H1188" i="6" s="1"/>
  <c r="F1688" i="6"/>
  <c r="G1688" i="6" s="1"/>
  <c r="H1688" i="6" s="1"/>
  <c r="F816" i="6"/>
  <c r="G816" i="6" s="1"/>
  <c r="H816" i="6" s="1"/>
  <c r="F388" i="6"/>
  <c r="G388" i="6" s="1"/>
  <c r="H388" i="6" s="1"/>
  <c r="F1271" i="6"/>
  <c r="G1271" i="6" s="1"/>
  <c r="H1271" i="6" s="1"/>
  <c r="F882" i="6"/>
  <c r="G882" i="6" s="1"/>
  <c r="H882" i="6" s="1"/>
  <c r="F447" i="6"/>
  <c r="G447" i="6" s="1"/>
  <c r="H447" i="6" s="1"/>
  <c r="F38" i="6"/>
  <c r="G38" i="6" s="1"/>
  <c r="H38" i="6" s="1"/>
  <c r="F29" i="6"/>
  <c r="G29" i="6" s="1"/>
  <c r="H29" i="6" s="1"/>
  <c r="F387" i="6"/>
  <c r="G387" i="6" s="1"/>
  <c r="H387" i="6" s="1"/>
  <c r="F740" i="6"/>
  <c r="G740" i="6" s="1"/>
  <c r="H740" i="6" s="1"/>
  <c r="F121" i="6"/>
  <c r="G121" i="6" s="1"/>
  <c r="H121" i="6" s="1"/>
  <c r="F940" i="6"/>
  <c r="G940" i="6" s="1"/>
  <c r="H940" i="6" s="1"/>
  <c r="F317" i="6"/>
  <c r="G317" i="6" s="1"/>
  <c r="H317" i="6" s="1"/>
  <c r="F353" i="6"/>
  <c r="G353" i="6" s="1"/>
  <c r="H353" i="6" s="1"/>
  <c r="F1980" i="6"/>
  <c r="G1980" i="6" s="1"/>
  <c r="H1980" i="6" s="1"/>
  <c r="F951" i="6"/>
  <c r="G951" i="6" s="1"/>
  <c r="H951" i="6" s="1"/>
  <c r="F1269" i="6"/>
  <c r="G1269" i="6" s="1"/>
  <c r="H1269" i="6" s="1"/>
  <c r="F18" i="6"/>
  <c r="G18" i="6" s="1"/>
  <c r="H18" i="6" s="1"/>
  <c r="F797" i="6"/>
  <c r="G797" i="6" s="1"/>
  <c r="H797" i="6" s="1"/>
  <c r="F1391" i="6"/>
  <c r="G1391" i="6" s="1"/>
  <c r="H1391" i="6" s="1"/>
  <c r="F1099" i="6"/>
  <c r="G1099" i="6" s="1"/>
  <c r="H1099" i="6" s="1"/>
  <c r="F1289" i="6"/>
  <c r="G1289" i="6" s="1"/>
  <c r="H1289" i="6" s="1"/>
  <c r="F148" i="6"/>
  <c r="G148" i="6" s="1"/>
  <c r="H148" i="6" s="1"/>
  <c r="F1266" i="6"/>
  <c r="G1266" i="6" s="1"/>
  <c r="H1266" i="6" s="1"/>
  <c r="F1498" i="6"/>
  <c r="G1498" i="6" s="1"/>
  <c r="H1498" i="6" s="1"/>
  <c r="F827" i="6"/>
  <c r="G827" i="6" s="1"/>
  <c r="H827" i="6" s="1"/>
  <c r="F1761" i="6"/>
  <c r="G1761" i="6" s="1"/>
  <c r="H1761" i="6" s="1"/>
  <c r="F424" i="6"/>
  <c r="G424" i="6" s="1"/>
  <c r="H424" i="6" s="1"/>
  <c r="F50" i="6"/>
  <c r="G50" i="6" s="1"/>
  <c r="H50" i="6" s="1"/>
  <c r="F1255" i="6"/>
  <c r="G1255" i="6" s="1"/>
  <c r="H1255" i="6" s="1"/>
  <c r="F709" i="6"/>
  <c r="G709" i="6" s="1"/>
  <c r="H709" i="6" s="1"/>
  <c r="F188" i="6"/>
  <c r="G188" i="6" s="1"/>
  <c r="H188" i="6" s="1"/>
  <c r="F135" i="6"/>
  <c r="G135" i="6" s="1"/>
  <c r="H135" i="6" s="1"/>
  <c r="F1649" i="6"/>
  <c r="G1649" i="6" s="1"/>
  <c r="H1649" i="6" s="1"/>
  <c r="F1061" i="6"/>
  <c r="G1061" i="6" s="1"/>
  <c r="H1061" i="6" s="1"/>
  <c r="F1381" i="6"/>
  <c r="G1381" i="6" s="1"/>
  <c r="H1381" i="6" s="1"/>
  <c r="F1291" i="6"/>
  <c r="G1291" i="6" s="1"/>
  <c r="H1291" i="6" s="1"/>
  <c r="F454" i="6"/>
  <c r="G454" i="6" s="1"/>
  <c r="H454" i="6" s="1"/>
  <c r="F485" i="6"/>
  <c r="G485" i="6" s="1"/>
  <c r="H485" i="6" s="1"/>
  <c r="F1584" i="6"/>
  <c r="G1584" i="6" s="1"/>
  <c r="H1584" i="6" s="1"/>
  <c r="F4" i="6"/>
  <c r="G4" i="6" s="1"/>
  <c r="H4" i="6" s="1"/>
  <c r="F1005" i="6"/>
  <c r="G1005" i="6" s="1"/>
  <c r="H1005" i="6" s="1"/>
  <c r="F1044" i="6"/>
  <c r="G1044" i="6" s="1"/>
  <c r="H1044" i="6" s="1"/>
  <c r="F70" i="6"/>
  <c r="G70" i="6" s="1"/>
  <c r="H70" i="6" s="1"/>
  <c r="F1819" i="6"/>
  <c r="G1819" i="6" s="1"/>
  <c r="H1819" i="6" s="1"/>
  <c r="F793" i="6"/>
  <c r="G793" i="6" s="1"/>
  <c r="H793" i="6" s="1"/>
  <c r="F916" i="6"/>
  <c r="G916" i="6" s="1"/>
  <c r="H916" i="6" s="1"/>
  <c r="F100" i="6"/>
  <c r="G100" i="6" s="1"/>
  <c r="H100" i="6" s="1"/>
  <c r="F1348" i="6"/>
  <c r="G1348" i="6" s="1"/>
  <c r="H1348" i="6" s="1"/>
  <c r="F1665" i="6"/>
  <c r="G1665" i="6" s="1"/>
  <c r="H1665" i="6" s="1"/>
  <c r="F2000" i="6"/>
  <c r="G2000" i="6" s="1"/>
  <c r="H2000" i="6" s="1"/>
  <c r="F1735" i="6"/>
  <c r="G1735" i="6" s="1"/>
  <c r="H1735" i="6" s="1"/>
  <c r="F96" i="6"/>
  <c r="G96" i="6" s="1"/>
  <c r="H96" i="6" s="1"/>
  <c r="F1141" i="6"/>
  <c r="G1141" i="6" s="1"/>
  <c r="H1141" i="6" s="1"/>
  <c r="F1792" i="6"/>
  <c r="G1792" i="6" s="1"/>
  <c r="H1792" i="6" s="1"/>
  <c r="F1426" i="6"/>
  <c r="G1426" i="6" s="1"/>
  <c r="H1426" i="6" s="1"/>
  <c r="F1639" i="6"/>
  <c r="G1639" i="6" s="1"/>
  <c r="H1639" i="6" s="1"/>
  <c r="F539" i="6"/>
  <c r="G539" i="6" s="1"/>
  <c r="H539" i="6" s="1"/>
  <c r="F1961" i="6"/>
  <c r="G1961" i="6" s="1"/>
  <c r="H1961" i="6" s="1"/>
  <c r="F139" i="6"/>
  <c r="G139" i="6" s="1"/>
  <c r="H139" i="6" s="1"/>
  <c r="F1083" i="6"/>
  <c r="G1083" i="6" s="1"/>
  <c r="H1083" i="6" s="1"/>
  <c r="F1775" i="6"/>
  <c r="G1775" i="6" s="1"/>
  <c r="H1775" i="6" s="1"/>
  <c r="F357" i="6"/>
  <c r="G357" i="6" s="1"/>
  <c r="H357" i="6" s="1"/>
  <c r="F1416" i="6"/>
  <c r="G1416" i="6" s="1"/>
  <c r="H1416" i="6" s="1"/>
  <c r="F1737" i="6"/>
  <c r="G1737" i="6" s="1"/>
  <c r="H1737" i="6" s="1"/>
  <c r="F670" i="6"/>
  <c r="G670" i="6" s="1"/>
  <c r="H670" i="6" s="1"/>
  <c r="F1397" i="6"/>
  <c r="G1397" i="6" s="1"/>
  <c r="H1397" i="6" s="1"/>
  <c r="F1894" i="6"/>
  <c r="G1894" i="6" s="1"/>
  <c r="H1894" i="6" s="1"/>
  <c r="F1711" i="6"/>
  <c r="G1711" i="6" s="1"/>
  <c r="H1711" i="6" s="1"/>
  <c r="F1744" i="6"/>
  <c r="G1744" i="6" s="1"/>
  <c r="H1744" i="6" s="1"/>
  <c r="F1073" i="6"/>
  <c r="G1073" i="6" s="1"/>
  <c r="H1073" i="6" s="1"/>
  <c r="F563" i="6"/>
  <c r="G563" i="6" s="1"/>
  <c r="H563" i="6" s="1"/>
  <c r="F437" i="6"/>
  <c r="G437" i="6" s="1"/>
  <c r="H437" i="6" s="1"/>
  <c r="F872" i="6"/>
  <c r="G872" i="6" s="1"/>
  <c r="H872" i="6" s="1"/>
  <c r="F1194" i="6"/>
  <c r="G1194" i="6" s="1"/>
  <c r="H1194" i="6" s="1"/>
  <c r="F1542" i="6"/>
  <c r="G1542" i="6" s="1"/>
  <c r="H1542" i="6" s="1"/>
  <c r="F722" i="6"/>
  <c r="G722" i="6" s="1"/>
  <c r="H722" i="6" s="1"/>
  <c r="F1363" i="6"/>
  <c r="G1363" i="6" s="1"/>
  <c r="H1363" i="6" s="1"/>
  <c r="F1148" i="6"/>
  <c r="G1148" i="6" s="1"/>
  <c r="H1148" i="6" s="1"/>
  <c r="F897" i="6"/>
  <c r="G897" i="6" s="1"/>
  <c r="H897" i="6" s="1"/>
  <c r="F1024" i="6"/>
  <c r="G1024" i="6" s="1"/>
  <c r="H1024" i="6" s="1"/>
  <c r="F176" i="6"/>
  <c r="G176" i="6" s="1"/>
  <c r="H176" i="6" s="1"/>
  <c r="F189" i="6"/>
  <c r="G189" i="6" s="1"/>
  <c r="H189" i="6" s="1"/>
  <c r="F822" i="6"/>
  <c r="G822" i="6" s="1"/>
  <c r="H822" i="6" s="1"/>
  <c r="F474" i="6"/>
  <c r="G474" i="6" s="1"/>
  <c r="H474" i="6" s="1"/>
  <c r="F1916" i="6"/>
  <c r="G1916" i="6" s="1"/>
  <c r="H1916" i="6" s="1"/>
  <c r="F136" i="6"/>
  <c r="G136" i="6" s="1"/>
  <c r="H136" i="6" s="1"/>
  <c r="F1436" i="6"/>
  <c r="G1436" i="6" s="1"/>
  <c r="H1436" i="6" s="1"/>
  <c r="F1797" i="6"/>
  <c r="G1797" i="6" s="1"/>
  <c r="H1797" i="6" s="1"/>
  <c r="F1487" i="6"/>
  <c r="G1487" i="6" s="1"/>
  <c r="H1487" i="6" s="1"/>
  <c r="F1534" i="6"/>
  <c r="G1534" i="6" s="1"/>
  <c r="H1534" i="6" s="1"/>
  <c r="F636" i="6"/>
  <c r="G636" i="6" s="1"/>
  <c r="H636" i="6" s="1"/>
  <c r="F1938" i="6"/>
  <c r="G1938" i="6" s="1"/>
  <c r="H1938" i="6" s="1"/>
  <c r="F1232" i="6"/>
  <c r="G1232" i="6" s="1"/>
  <c r="H1232" i="6" s="1"/>
  <c r="F509" i="6"/>
  <c r="G509" i="6" s="1"/>
  <c r="H509" i="6" s="1"/>
  <c r="F990" i="6"/>
  <c r="G990" i="6" s="1"/>
  <c r="H990" i="6" s="1"/>
  <c r="F52" i="6"/>
  <c r="G52" i="6" s="1"/>
  <c r="H52" i="6" s="1"/>
  <c r="F1947" i="6"/>
  <c r="G1947" i="6" s="1"/>
  <c r="H1947" i="6" s="1"/>
  <c r="F1280" i="6"/>
  <c r="G1280" i="6" s="1"/>
  <c r="H1280" i="6" s="1"/>
  <c r="F163" i="6"/>
  <c r="G163" i="6" s="1"/>
  <c r="H163" i="6" s="1"/>
  <c r="F160" i="6"/>
  <c r="G160" i="6" s="1"/>
  <c r="H160" i="6" s="1"/>
  <c r="F106" i="6"/>
  <c r="G106" i="6" s="1"/>
  <c r="H106" i="6" s="1"/>
  <c r="F1318" i="6"/>
  <c r="G1318" i="6" s="1"/>
  <c r="H1318" i="6" s="1"/>
  <c r="F1313" i="6"/>
  <c r="G1313" i="6" s="1"/>
  <c r="H1313" i="6" s="1"/>
  <c r="F137" i="6"/>
  <c r="G137" i="6" s="1"/>
  <c r="H137" i="6" s="1"/>
  <c r="F210" i="6"/>
  <c r="G210" i="6" s="1"/>
  <c r="H210" i="6" s="1"/>
  <c r="F1482" i="6"/>
  <c r="G1482" i="6" s="1"/>
  <c r="H1482" i="6" s="1"/>
  <c r="F1184" i="6"/>
  <c r="G1184" i="6" s="1"/>
  <c r="H1184" i="6" s="1"/>
  <c r="F182" i="6"/>
  <c r="G182" i="6" s="1"/>
  <c r="H182" i="6" s="1"/>
  <c r="F669" i="6"/>
  <c r="G669" i="6" s="1"/>
  <c r="H669" i="6" s="1"/>
  <c r="F27" i="6"/>
  <c r="G27" i="6" s="1"/>
  <c r="H27" i="6" s="1"/>
  <c r="F680" i="6"/>
  <c r="G680" i="6" s="1"/>
  <c r="H680" i="6" s="1"/>
  <c r="F1539" i="6"/>
  <c r="G1539" i="6" s="1"/>
  <c r="H1539" i="6" s="1"/>
  <c r="F1070" i="6"/>
  <c r="G1070" i="6" s="1"/>
  <c r="H1070" i="6" s="1"/>
  <c r="F1282" i="6"/>
  <c r="G1282" i="6" s="1"/>
  <c r="H1282" i="6" s="1"/>
  <c r="F164" i="6"/>
  <c r="G164" i="6" s="1"/>
  <c r="H164" i="6" s="1"/>
  <c r="F631" i="6"/>
  <c r="G631" i="6" s="1"/>
  <c r="H631" i="6" s="1"/>
  <c r="F402" i="6"/>
  <c r="G402" i="6" s="1"/>
  <c r="H402" i="6" s="1"/>
  <c r="F1352" i="6"/>
  <c r="G1352" i="6" s="1"/>
  <c r="H1352" i="6" s="1"/>
  <c r="F652" i="6"/>
  <c r="G652" i="6" s="1"/>
  <c r="H652" i="6" s="1"/>
  <c r="F1296" i="6"/>
  <c r="G1296" i="6" s="1"/>
  <c r="H1296" i="6" s="1"/>
  <c r="F1026" i="6"/>
  <c r="G1026" i="6" s="1"/>
  <c r="H1026" i="6" s="1"/>
  <c r="F578" i="6"/>
  <c r="G578" i="6" s="1"/>
  <c r="H578" i="6" s="1"/>
  <c r="F771" i="6"/>
  <c r="G771" i="6" s="1"/>
  <c r="H771" i="6" s="1"/>
  <c r="F821" i="6"/>
  <c r="G821" i="6" s="1"/>
  <c r="H821" i="6" s="1"/>
  <c r="F1518" i="6"/>
  <c r="G1518" i="6" s="1"/>
  <c r="H1518" i="6" s="1"/>
  <c r="F1896" i="6"/>
  <c r="G1896" i="6" s="1"/>
  <c r="H1896" i="6" s="1"/>
  <c r="F698" i="6"/>
  <c r="G698" i="6" s="1"/>
  <c r="H698" i="6" s="1"/>
  <c r="F1956" i="6"/>
  <c r="G1956" i="6" s="1"/>
  <c r="H1956" i="6" s="1"/>
  <c r="F1127" i="6"/>
  <c r="G1127" i="6" s="1"/>
  <c r="H1127" i="6" s="1"/>
  <c r="F1082" i="6"/>
  <c r="G1082" i="6" s="1"/>
  <c r="H1082" i="6" s="1"/>
  <c r="F1319" i="6"/>
  <c r="G1319" i="6" s="1"/>
  <c r="H1319" i="6" s="1"/>
  <c r="F279" i="6"/>
  <c r="G279" i="6" s="1"/>
  <c r="H279" i="6" s="1"/>
  <c r="F337" i="6"/>
  <c r="G337" i="6" s="1"/>
  <c r="H337" i="6" s="1"/>
  <c r="F1434" i="6"/>
  <c r="G1434" i="6" s="1"/>
  <c r="H1434" i="6" s="1"/>
  <c r="F1851" i="6"/>
  <c r="G1851" i="6" s="1"/>
  <c r="H1851" i="6" s="1"/>
  <c r="F696" i="6"/>
  <c r="G696" i="6" s="1"/>
  <c r="H696" i="6" s="1"/>
  <c r="F186" i="6"/>
  <c r="G186" i="6" s="1"/>
  <c r="H186" i="6" s="1"/>
  <c r="F597" i="6"/>
  <c r="G597" i="6" s="1"/>
  <c r="H597" i="6" s="1"/>
  <c r="F1806" i="6"/>
  <c r="G1806" i="6" s="1"/>
  <c r="H1806" i="6" s="1"/>
  <c r="F1604" i="6"/>
  <c r="G1604" i="6" s="1"/>
  <c r="H1604" i="6" s="1"/>
  <c r="F1544" i="6"/>
  <c r="G1544" i="6" s="1"/>
  <c r="H1544" i="6" s="1"/>
  <c r="F5" i="6"/>
  <c r="G5" i="6" s="1"/>
  <c r="H5" i="6" s="1"/>
  <c r="F844" i="6"/>
  <c r="G844" i="6" s="1"/>
  <c r="H844" i="6" s="1"/>
  <c r="F99" i="6"/>
  <c r="G99" i="6" s="1"/>
  <c r="H99" i="6" s="1"/>
  <c r="F1937" i="6"/>
  <c r="G1937" i="6" s="1"/>
  <c r="H1937" i="6" s="1"/>
  <c r="F1042" i="6"/>
  <c r="G1042" i="6" s="1"/>
  <c r="H1042" i="6" s="1"/>
  <c r="F937" i="6"/>
  <c r="G937" i="6" s="1"/>
  <c r="H937" i="6" s="1"/>
  <c r="F1413" i="6"/>
  <c r="G1413" i="6" s="1"/>
  <c r="H1413" i="6" s="1"/>
  <c r="F1826" i="6"/>
  <c r="G1826" i="6" s="1"/>
  <c r="H1826" i="6" s="1"/>
  <c r="F1875" i="6"/>
  <c r="G1875" i="6" s="1"/>
  <c r="H1875" i="6" s="1"/>
  <c r="F31" i="6"/>
  <c r="G31" i="6" s="1"/>
  <c r="H31" i="6" s="1"/>
  <c r="F195" i="6"/>
  <c r="G195" i="6" s="1"/>
  <c r="H195" i="6" s="1"/>
  <c r="F1221" i="6"/>
  <c r="G1221" i="6" s="1"/>
  <c r="H1221" i="6" s="1"/>
  <c r="F1687" i="6"/>
  <c r="G1687" i="6" s="1"/>
  <c r="H1687" i="6" s="1"/>
  <c r="F676" i="6"/>
  <c r="G676" i="6" s="1"/>
  <c r="H676" i="6" s="1"/>
  <c r="F274" i="6"/>
  <c r="G274" i="6" s="1"/>
  <c r="H274" i="6" s="1"/>
  <c r="F1869" i="6"/>
  <c r="G1869" i="6" s="1"/>
  <c r="H1869" i="6" s="1"/>
  <c r="F1245" i="6"/>
  <c r="G1245" i="6" s="1"/>
  <c r="H1245" i="6" s="1"/>
  <c r="F1685" i="6"/>
  <c r="G1685" i="6" s="1"/>
  <c r="H1685" i="6" s="1"/>
  <c r="F199" i="6"/>
  <c r="G199" i="6" s="1"/>
  <c r="H199" i="6" s="1"/>
  <c r="F794" i="6"/>
  <c r="G794" i="6" s="1"/>
  <c r="H794" i="6" s="1"/>
  <c r="F1190" i="6"/>
  <c r="G1190" i="6" s="1"/>
  <c r="H1190" i="6" s="1"/>
  <c r="F82" i="6"/>
  <c r="G82" i="6" s="1"/>
  <c r="H82" i="6" s="1"/>
  <c r="F1180" i="6"/>
  <c r="G1180" i="6" s="1"/>
  <c r="H1180" i="6" s="1"/>
  <c r="F602" i="6"/>
  <c r="G602" i="6" s="1"/>
  <c r="H602" i="6" s="1"/>
  <c r="F1707" i="6"/>
  <c r="G1707" i="6" s="1"/>
  <c r="H1707" i="6" s="1"/>
  <c r="F1248" i="6"/>
  <c r="G1248" i="6" s="1"/>
  <c r="H1248" i="6" s="1"/>
  <c r="F1201" i="6"/>
  <c r="G1201" i="6" s="1"/>
  <c r="H1201" i="6" s="1"/>
  <c r="F1016" i="6"/>
  <c r="G1016" i="6" s="1"/>
  <c r="H1016" i="6" s="1"/>
  <c r="F1039" i="6"/>
  <c r="G1039" i="6" s="1"/>
  <c r="H1039" i="6" s="1"/>
  <c r="F1157" i="6"/>
  <c r="G1157" i="6" s="1"/>
  <c r="H1157" i="6" s="1"/>
  <c r="F230" i="6"/>
  <c r="G230" i="6" s="1"/>
  <c r="H230" i="6" s="1"/>
  <c r="F1092" i="6"/>
  <c r="G1092" i="6" s="1"/>
  <c r="H1092" i="6" s="1"/>
  <c r="F1625" i="6"/>
  <c r="G1625" i="6" s="1"/>
  <c r="H1625" i="6" s="1"/>
  <c r="F663" i="6"/>
  <c r="G663" i="6" s="1"/>
  <c r="H663" i="6" s="1"/>
  <c r="F1536" i="6"/>
  <c r="G1536" i="6" s="1"/>
  <c r="H1536" i="6" s="1"/>
  <c r="F172" i="6"/>
  <c r="G172" i="6" s="1"/>
  <c r="H172" i="6" s="1"/>
  <c r="F1641" i="6"/>
  <c r="G1641" i="6" s="1"/>
  <c r="H1641" i="6" s="1"/>
  <c r="F288" i="6"/>
  <c r="G288" i="6" s="1"/>
  <c r="H288" i="6" s="1"/>
  <c r="F1521" i="6"/>
  <c r="G1521" i="6" s="1"/>
  <c r="H1521" i="6" s="1"/>
  <c r="F37" i="6"/>
  <c r="G37" i="6" s="1"/>
  <c r="H37" i="6" s="1"/>
  <c r="F1011" i="6"/>
  <c r="G1011" i="6" s="1"/>
  <c r="H1011" i="6" s="1"/>
  <c r="F1046" i="6"/>
  <c r="G1046" i="6" s="1"/>
  <c r="H1046" i="6" s="1"/>
  <c r="F308" i="6"/>
  <c r="G308" i="6" s="1"/>
  <c r="H308" i="6" s="1"/>
  <c r="F1917" i="6"/>
  <c r="G1917" i="6" s="1"/>
  <c r="H1917" i="6" s="1"/>
  <c r="F1455" i="6"/>
  <c r="G1455" i="6" s="1"/>
  <c r="H1455" i="6" s="1"/>
  <c r="F1499" i="6"/>
  <c r="G1499" i="6" s="1"/>
  <c r="H1499" i="6" s="1"/>
  <c r="F1900" i="6"/>
  <c r="G1900" i="6" s="1"/>
  <c r="H1900" i="6" s="1"/>
  <c r="F1013" i="6"/>
  <c r="G1013" i="6" s="1"/>
  <c r="H1013" i="6" s="1"/>
  <c r="F1840" i="6"/>
  <c r="G1840" i="6" s="1"/>
  <c r="H1840" i="6" s="1"/>
  <c r="F1086" i="6"/>
  <c r="G1086" i="6" s="1"/>
  <c r="H1086" i="6" s="1"/>
  <c r="F81" i="6"/>
  <c r="G81" i="6" s="1"/>
  <c r="H81" i="6" s="1"/>
  <c r="F1982" i="6"/>
  <c r="G1982" i="6" s="1"/>
  <c r="H1982" i="6" s="1"/>
  <c r="F1117" i="6"/>
  <c r="G1117" i="6" s="1"/>
  <c r="H1117" i="6" s="1"/>
  <c r="F1372" i="6"/>
  <c r="G1372" i="6" s="1"/>
  <c r="H1372" i="6" s="1"/>
  <c r="F472" i="6"/>
  <c r="G472" i="6" s="1"/>
  <c r="H472" i="6" s="1"/>
  <c r="F1364" i="6"/>
  <c r="G1364" i="6" s="1"/>
  <c r="H1364" i="6" s="1"/>
  <c r="F1378" i="6"/>
  <c r="G1378" i="6" s="1"/>
  <c r="H1378" i="6" s="1"/>
  <c r="F553" i="6"/>
  <c r="G553" i="6" s="1"/>
  <c r="H553" i="6" s="1"/>
  <c r="F336" i="6"/>
  <c r="G336" i="6" s="1"/>
  <c r="H336" i="6" s="1"/>
  <c r="F656" i="6"/>
  <c r="G656" i="6" s="1"/>
  <c r="H656" i="6" s="1"/>
  <c r="F1316" i="6"/>
  <c r="G1316" i="6" s="1"/>
  <c r="H1316" i="6" s="1"/>
  <c r="F647" i="6"/>
  <c r="G647" i="6" s="1"/>
  <c r="H647" i="6" s="1"/>
  <c r="F16" i="6"/>
  <c r="G16" i="6" s="1"/>
  <c r="H16" i="6" s="1"/>
  <c r="F280" i="6"/>
  <c r="G280" i="6" s="1"/>
  <c r="H280" i="6" s="1"/>
  <c r="F521" i="6"/>
  <c r="G521" i="6" s="1"/>
  <c r="H521" i="6" s="1"/>
  <c r="F225" i="6"/>
  <c r="G225" i="6" s="1"/>
  <c r="H225" i="6" s="1"/>
  <c r="F959" i="6"/>
  <c r="G959" i="6" s="1"/>
  <c r="H959" i="6" s="1"/>
  <c r="F1474" i="6"/>
  <c r="G1474" i="6" s="1"/>
  <c r="H1474" i="6" s="1"/>
  <c r="F550" i="6"/>
  <c r="G550" i="6" s="1"/>
  <c r="H550" i="6" s="1"/>
  <c r="F1047" i="6"/>
  <c r="G1047" i="6" s="1"/>
  <c r="H1047" i="6" s="1"/>
  <c r="F94" i="6"/>
  <c r="G94" i="6" s="1"/>
  <c r="H94" i="6" s="1"/>
  <c r="F108" i="6"/>
  <c r="G108" i="6" s="1"/>
  <c r="H108" i="6" s="1"/>
  <c r="F591" i="6"/>
  <c r="G591" i="6" s="1"/>
  <c r="H591" i="6" s="1"/>
  <c r="F1891" i="6"/>
  <c r="G1891" i="6" s="1"/>
  <c r="H1891" i="6" s="1"/>
  <c r="F1704" i="6"/>
  <c r="G1704" i="6" s="1"/>
  <c r="H1704" i="6" s="1"/>
  <c r="F1366" i="6"/>
  <c r="G1366" i="6" s="1"/>
  <c r="H1366" i="6" s="1"/>
  <c r="F243" i="6"/>
  <c r="G243" i="6" s="1"/>
  <c r="H243" i="6" s="1"/>
  <c r="F1018" i="6"/>
  <c r="G1018" i="6" s="1"/>
  <c r="H1018" i="6" s="1"/>
  <c r="F1488" i="6"/>
  <c r="G1488" i="6" s="1"/>
  <c r="H1488" i="6" s="1"/>
  <c r="F699" i="6"/>
  <c r="G699" i="6" s="1"/>
  <c r="H699" i="6" s="1"/>
  <c r="F1895" i="6"/>
  <c r="G1895" i="6" s="1"/>
  <c r="H1895" i="6" s="1"/>
  <c r="F1125" i="6"/>
  <c r="G1125" i="6" s="1"/>
  <c r="H1125" i="6" s="1"/>
  <c r="F295" i="6"/>
  <c r="G295" i="6" s="1"/>
  <c r="H295" i="6" s="1"/>
  <c r="F1480" i="6"/>
  <c r="G1480" i="6" s="1"/>
  <c r="H1480" i="6" s="1"/>
  <c r="F1019" i="6"/>
  <c r="G1019" i="6" s="1"/>
  <c r="H1019" i="6" s="1"/>
  <c r="F159" i="6"/>
  <c r="G159" i="6" s="1"/>
  <c r="H159" i="6" s="1"/>
  <c r="F1888" i="6"/>
  <c r="G1888" i="6" s="1"/>
  <c r="H1888" i="6" s="1"/>
  <c r="F1817" i="6"/>
  <c r="G1817" i="6" s="1"/>
  <c r="H1817" i="6" s="1"/>
  <c r="F1326" i="6"/>
  <c r="G1326" i="6" s="1"/>
  <c r="H1326" i="6" s="1"/>
  <c r="F1207" i="6"/>
  <c r="G1207" i="6" s="1"/>
  <c r="H1207" i="6" s="1"/>
  <c r="F1713" i="6"/>
  <c r="G1713" i="6" s="1"/>
  <c r="H1713" i="6" s="1"/>
  <c r="F349" i="6"/>
  <c r="G349" i="6" s="1"/>
  <c r="H349" i="6" s="1"/>
  <c r="F1708" i="6"/>
  <c r="G1708" i="6" s="1"/>
  <c r="H1708" i="6" s="1"/>
  <c r="F614" i="6"/>
  <c r="G614" i="6" s="1"/>
  <c r="H614" i="6" s="1"/>
  <c r="F1689" i="6"/>
  <c r="G1689" i="6" s="1"/>
  <c r="H1689" i="6" s="1"/>
  <c r="F999" i="6"/>
  <c r="G999" i="6" s="1"/>
  <c r="H999" i="6" s="1"/>
  <c r="F1520" i="6"/>
  <c r="G1520" i="6" s="1"/>
  <c r="H1520" i="6" s="1"/>
  <c r="F944" i="6"/>
  <c r="G944" i="6" s="1"/>
  <c r="H944" i="6" s="1"/>
  <c r="F1524" i="6"/>
  <c r="G1524" i="6" s="1"/>
  <c r="H1524" i="6" s="1"/>
  <c r="F1570" i="6"/>
  <c r="G1570" i="6" s="1"/>
  <c r="H1570" i="6" s="1"/>
  <c r="F648" i="6"/>
  <c r="G648" i="6" s="1"/>
  <c r="H648" i="6" s="1"/>
  <c r="F386" i="6"/>
  <c r="G386" i="6" s="1"/>
  <c r="H386" i="6" s="1"/>
  <c r="F683" i="6"/>
  <c r="G683" i="6" s="1"/>
  <c r="H683" i="6" s="1"/>
  <c r="F1919" i="6"/>
  <c r="G1919" i="6" s="1"/>
  <c r="H1919" i="6" s="1"/>
  <c r="F311" i="6"/>
  <c r="G311" i="6" s="1"/>
  <c r="H311" i="6" s="1"/>
  <c r="F1532" i="6"/>
  <c r="G1532" i="6" s="1"/>
  <c r="H1532" i="6" s="1"/>
  <c r="F996" i="6"/>
  <c r="G996" i="6" s="1"/>
  <c r="H996" i="6" s="1"/>
  <c r="F1241" i="6"/>
  <c r="G1241" i="6" s="1"/>
  <c r="H1241" i="6" s="1"/>
  <c r="F1156" i="6"/>
  <c r="G1156" i="6" s="1"/>
  <c r="H1156" i="6" s="1"/>
  <c r="F1454" i="6"/>
  <c r="G1454" i="6" s="1"/>
  <c r="H1454" i="6" s="1"/>
  <c r="F130" i="6"/>
  <c r="G130" i="6" s="1"/>
  <c r="H130" i="6" s="1"/>
  <c r="F490" i="6"/>
  <c r="G490" i="6" s="1"/>
  <c r="H490" i="6" s="1"/>
  <c r="F1244" i="6"/>
  <c r="G1244" i="6" s="1"/>
  <c r="H1244" i="6" s="1"/>
  <c r="F1719" i="6"/>
  <c r="G1719" i="6" s="1"/>
  <c r="H1719" i="6" s="1"/>
  <c r="F1277" i="6"/>
  <c r="G1277" i="6" s="1"/>
  <c r="H1277" i="6" s="1"/>
  <c r="F664" i="6"/>
  <c r="G664" i="6" s="1"/>
  <c r="H664" i="6" s="1"/>
  <c r="F74" i="6"/>
  <c r="G74" i="6" s="1"/>
  <c r="H74" i="6" s="1"/>
  <c r="F642" i="6"/>
  <c r="G642" i="6" s="1"/>
  <c r="H642" i="6" s="1"/>
  <c r="F496" i="6"/>
  <c r="G496" i="6" s="1"/>
  <c r="H496" i="6" s="1"/>
  <c r="F1104" i="6"/>
  <c r="G1104" i="6" s="1"/>
  <c r="H1104" i="6" s="1"/>
  <c r="F744" i="6"/>
  <c r="G744" i="6" s="1"/>
  <c r="H744" i="6" s="1"/>
  <c r="F1738" i="6"/>
  <c r="G1738" i="6" s="1"/>
  <c r="H1738" i="6" s="1"/>
  <c r="F116" i="6"/>
  <c r="G116" i="6" s="1"/>
  <c r="H116" i="6" s="1"/>
  <c r="F1834" i="6"/>
  <c r="G1834" i="6" s="1"/>
  <c r="H1834" i="6" s="1"/>
  <c r="F555" i="6"/>
  <c r="G555" i="6" s="1"/>
  <c r="H555" i="6" s="1"/>
  <c r="F141" i="6"/>
  <c r="G141" i="6" s="1"/>
  <c r="H141" i="6" s="1"/>
  <c r="F1449" i="6"/>
  <c r="G1449" i="6" s="1"/>
  <c r="H1449" i="6" s="1"/>
  <c r="F518" i="6"/>
  <c r="G518" i="6" s="1"/>
  <c r="H518" i="6" s="1"/>
  <c r="F772" i="6"/>
  <c r="G772" i="6" s="1"/>
  <c r="H772" i="6" s="1"/>
  <c r="F228" i="6"/>
  <c r="G228" i="6" s="1"/>
  <c r="H228" i="6" s="1"/>
  <c r="F927" i="6"/>
  <c r="G927" i="6" s="1"/>
  <c r="H927" i="6" s="1"/>
  <c r="F1094" i="6"/>
  <c r="G1094" i="6" s="1"/>
  <c r="H1094" i="6" s="1"/>
  <c r="F949" i="6"/>
  <c r="G949" i="6" s="1"/>
  <c r="H949" i="6" s="1"/>
  <c r="F1186" i="6"/>
  <c r="G1186" i="6" s="1"/>
  <c r="H1186" i="6" s="1"/>
  <c r="F609" i="6"/>
  <c r="G609" i="6" s="1"/>
  <c r="H609" i="6" s="1"/>
  <c r="F658" i="6"/>
  <c r="G658" i="6" s="1"/>
  <c r="H658" i="6" s="1"/>
  <c r="F1671" i="6"/>
  <c r="G1671" i="6" s="1"/>
  <c r="H1671" i="6" s="1"/>
  <c r="F426" i="6"/>
  <c r="G426" i="6" s="1"/>
  <c r="H426" i="6" s="1"/>
  <c r="F980" i="6"/>
  <c r="G980" i="6" s="1"/>
  <c r="H980" i="6" s="1"/>
  <c r="F1550" i="6"/>
  <c r="G1550" i="6" s="1"/>
  <c r="H1550" i="6" s="1"/>
  <c r="F1827" i="6"/>
  <c r="G1827" i="6" s="1"/>
  <c r="H1827" i="6" s="1"/>
  <c r="F1234" i="6"/>
  <c r="G1234" i="6" s="1"/>
  <c r="H1234" i="6" s="1"/>
  <c r="F1189" i="6"/>
  <c r="G1189" i="6" s="1"/>
  <c r="H1189" i="6" s="1"/>
  <c r="F1996" i="6"/>
  <c r="G1996" i="6" s="1"/>
  <c r="H1996" i="6" s="1"/>
  <c r="F1608" i="6"/>
  <c r="G1608" i="6" s="1"/>
  <c r="H1608" i="6" s="1"/>
  <c r="F15" i="6"/>
  <c r="G15" i="6" s="1"/>
  <c r="H15" i="6" s="1"/>
  <c r="F1262" i="6"/>
  <c r="G1262" i="6" s="1"/>
  <c r="H1262" i="6" s="1"/>
  <c r="F1525" i="6"/>
  <c r="G1525" i="6" s="1"/>
  <c r="H1525" i="6" s="1"/>
  <c r="F1809" i="6"/>
  <c r="G1809" i="6" s="1"/>
  <c r="H1809" i="6" s="1"/>
  <c r="F1739" i="6"/>
  <c r="G1739" i="6" s="1"/>
  <c r="H1739" i="6" s="1"/>
  <c r="F170" i="6"/>
  <c r="G170" i="6" s="1"/>
  <c r="H170" i="6" s="1"/>
  <c r="F505" i="6"/>
  <c r="G505" i="6" s="1"/>
  <c r="H505" i="6" s="1"/>
  <c r="F332" i="6"/>
  <c r="G332" i="6" s="1"/>
  <c r="H332" i="6" s="1"/>
  <c r="F1150" i="6"/>
  <c r="G1150" i="6" s="1"/>
  <c r="H1150" i="6" s="1"/>
  <c r="F1693" i="6"/>
  <c r="G1693" i="6" s="1"/>
  <c r="H1693" i="6" s="1"/>
  <c r="F1402" i="6"/>
  <c r="G1402" i="6" s="1"/>
  <c r="H1402" i="6" s="1"/>
  <c r="F973" i="6"/>
  <c r="G973" i="6" s="1"/>
  <c r="H973" i="6" s="1"/>
  <c r="F617" i="6"/>
  <c r="G617" i="6" s="1"/>
  <c r="H617" i="6" s="1"/>
  <c r="F1154" i="6"/>
  <c r="G1154" i="6" s="1"/>
  <c r="H1154" i="6" s="1"/>
  <c r="F411" i="6"/>
  <c r="G411" i="6" s="1"/>
  <c r="H411" i="6" s="1"/>
  <c r="F1433" i="6"/>
  <c r="G1433" i="6" s="1"/>
  <c r="H1433" i="6" s="1"/>
  <c r="F1030" i="6"/>
  <c r="G1030" i="6" s="1"/>
  <c r="H1030" i="6" s="1"/>
  <c r="F542" i="6"/>
  <c r="G542" i="6" s="1"/>
  <c r="H542" i="6" s="1"/>
  <c r="F1219" i="6"/>
  <c r="G1219" i="6" s="1"/>
  <c r="H1219" i="6" s="1"/>
  <c r="F765" i="6"/>
  <c r="G765" i="6" s="1"/>
  <c r="H765" i="6" s="1"/>
  <c r="F1779" i="6"/>
  <c r="G1779" i="6" s="1"/>
  <c r="H1779" i="6" s="1"/>
  <c r="F1472" i="6"/>
  <c r="G1472" i="6" s="1"/>
  <c r="H1472" i="6" s="1"/>
  <c r="F1778" i="6"/>
  <c r="G1778" i="6" s="1"/>
  <c r="H1778" i="6" s="1"/>
  <c r="F1694" i="6"/>
  <c r="G1694" i="6" s="1"/>
  <c r="H1694" i="6" s="1"/>
  <c r="F157" i="6"/>
  <c r="G157" i="6" s="1"/>
  <c r="H157" i="6" s="1"/>
  <c r="F442" i="6"/>
  <c r="G442" i="6" s="1"/>
  <c r="H442" i="6" s="1"/>
  <c r="F824" i="6"/>
  <c r="G824" i="6" s="1"/>
  <c r="H824" i="6" s="1"/>
  <c r="F1419" i="6"/>
  <c r="G1419" i="6" s="1"/>
  <c r="H1419" i="6" s="1"/>
  <c r="F1871" i="6"/>
  <c r="G1871" i="6" s="1"/>
  <c r="H1871" i="6" s="1"/>
  <c r="F1662" i="6"/>
  <c r="G1662" i="6" s="1"/>
  <c r="H1662" i="6" s="1"/>
  <c r="F1124" i="6"/>
  <c r="G1124" i="6" s="1"/>
  <c r="H1124" i="6" s="1"/>
  <c r="F746" i="6"/>
  <c r="G746" i="6" s="1"/>
  <c r="H746" i="6" s="1"/>
  <c r="F1143" i="6"/>
  <c r="G1143" i="6" s="1"/>
  <c r="H1143" i="6" s="1"/>
  <c r="F1815" i="6"/>
  <c r="G1815" i="6" s="1"/>
  <c r="H1815" i="6" s="1"/>
  <c r="F222" i="6"/>
  <c r="G222" i="6" s="1"/>
  <c r="H222" i="6" s="1"/>
  <c r="F1035" i="6"/>
  <c r="G1035" i="6" s="1"/>
  <c r="H1035" i="6" s="1"/>
  <c r="F1077" i="6"/>
  <c r="G1077" i="6" s="1"/>
  <c r="H1077" i="6" s="1"/>
  <c r="F1832" i="6"/>
  <c r="G1832" i="6" s="1"/>
  <c r="H1832" i="6" s="1"/>
  <c r="F587" i="6"/>
  <c r="G587" i="6" s="1"/>
  <c r="H587" i="6" s="1"/>
  <c r="F964" i="6"/>
  <c r="G964" i="6" s="1"/>
  <c r="H964" i="6" s="1"/>
  <c r="F156" i="6"/>
  <c r="G156" i="6" s="1"/>
  <c r="H156" i="6" s="1"/>
  <c r="F277" i="6"/>
  <c r="G277" i="6" s="1"/>
  <c r="H277" i="6" s="1"/>
  <c r="F1866" i="6"/>
  <c r="G1866" i="6" s="1"/>
  <c r="H1866" i="6" s="1"/>
  <c r="F1453" i="6"/>
  <c r="G1453" i="6" s="1"/>
  <c r="H1453" i="6" s="1"/>
  <c r="F1036" i="6"/>
  <c r="G1036" i="6" s="1"/>
  <c r="H1036" i="6" s="1"/>
  <c r="F1973" i="6"/>
  <c r="G1973" i="6" s="1"/>
  <c r="H1973" i="6" s="1"/>
  <c r="F1418" i="6"/>
  <c r="G1418" i="6" s="1"/>
  <c r="H1418" i="6" s="1"/>
  <c r="F958" i="6"/>
  <c r="G958" i="6" s="1"/>
  <c r="H958" i="6" s="1"/>
  <c r="F842" i="6"/>
  <c r="G842" i="6" s="1"/>
  <c r="H842" i="6" s="1"/>
  <c r="F604" i="6"/>
  <c r="G604" i="6" s="1"/>
  <c r="H604" i="6" s="1"/>
  <c r="F1589" i="6"/>
  <c r="G1589" i="6" s="1"/>
  <c r="H1589" i="6" s="1"/>
  <c r="F1629" i="6"/>
  <c r="G1629" i="6" s="1"/>
  <c r="H1629" i="6" s="1"/>
  <c r="F300" i="6"/>
  <c r="G300" i="6" s="1"/>
  <c r="H300" i="6" s="1"/>
  <c r="F834" i="6"/>
  <c r="G834" i="6" s="1"/>
  <c r="H834" i="6" s="1"/>
  <c r="F711" i="6"/>
  <c r="G711" i="6" s="1"/>
  <c r="H711" i="6" s="1"/>
  <c r="F547" i="6"/>
  <c r="G547" i="6" s="1"/>
  <c r="H547" i="6" s="1"/>
  <c r="F478" i="6"/>
  <c r="G478" i="6" s="1"/>
  <c r="H478" i="6" s="1"/>
  <c r="F1056" i="6"/>
  <c r="G1056" i="6" s="1"/>
  <c r="H1056" i="6" s="1"/>
  <c r="F401" i="6"/>
  <c r="G401" i="6" s="1"/>
  <c r="H401" i="6" s="1"/>
  <c r="F868" i="6"/>
  <c r="G868" i="6" s="1"/>
  <c r="H868" i="6" s="1"/>
  <c r="F1264" i="6"/>
  <c r="G1264" i="6" s="1"/>
  <c r="H1264" i="6" s="1"/>
  <c r="F329" i="6"/>
  <c r="G329" i="6" s="1"/>
  <c r="H329" i="6" s="1"/>
  <c r="F1179" i="6"/>
  <c r="G1179" i="6" s="1"/>
  <c r="H1179" i="6" s="1"/>
  <c r="F720" i="6"/>
  <c r="G720" i="6" s="1"/>
  <c r="H720" i="6" s="1"/>
  <c r="F365" i="6"/>
  <c r="G365" i="6" s="1"/>
  <c r="H365" i="6" s="1"/>
  <c r="F194" i="6"/>
  <c r="G194" i="6" s="1"/>
  <c r="H194" i="6" s="1"/>
  <c r="F1530" i="6"/>
  <c r="G1530" i="6" s="1"/>
  <c r="H1530" i="6" s="1"/>
  <c r="F1963" i="6"/>
  <c r="G1963" i="6" s="1"/>
  <c r="H1963" i="6" s="1"/>
  <c r="F1601" i="6"/>
  <c r="G1601" i="6" s="1"/>
  <c r="H1601" i="6" s="1"/>
  <c r="F443" i="6"/>
  <c r="G443" i="6" s="1"/>
  <c r="H443" i="6" s="1"/>
  <c r="F1561" i="6"/>
  <c r="G1561" i="6" s="1"/>
  <c r="H1561" i="6" s="1"/>
  <c r="F1558" i="6"/>
  <c r="G1558" i="6" s="1"/>
  <c r="H1558" i="6" s="1"/>
  <c r="F1668" i="6"/>
  <c r="G1668" i="6" s="1"/>
  <c r="H1668" i="6" s="1"/>
  <c r="F1642" i="6"/>
  <c r="G1642" i="6" s="1"/>
  <c r="H1642" i="6" s="1"/>
  <c r="F1922" i="6"/>
  <c r="G1922" i="6" s="1"/>
  <c r="H1922" i="6" s="1"/>
  <c r="F507" i="6"/>
  <c r="G507" i="6" s="1"/>
  <c r="H507" i="6" s="1"/>
  <c r="F1992" i="6"/>
  <c r="G1992" i="6" s="1"/>
  <c r="H1992" i="6" s="1"/>
  <c r="F422" i="6"/>
  <c r="G422" i="6" s="1"/>
  <c r="H422" i="6" s="1"/>
  <c r="F867" i="6"/>
  <c r="G867" i="6" s="1"/>
  <c r="H867" i="6" s="1"/>
  <c r="F1461" i="6"/>
  <c r="G1461" i="6" s="1"/>
  <c r="H1461" i="6" s="1"/>
  <c r="F1401" i="6"/>
  <c r="G1401" i="6" s="1"/>
  <c r="H1401" i="6" s="1"/>
  <c r="F779" i="6"/>
  <c r="G779" i="6" s="1"/>
  <c r="H779" i="6" s="1"/>
  <c r="F346" i="6"/>
  <c r="G346" i="6" s="1"/>
  <c r="H346" i="6" s="1"/>
  <c r="F272" i="6"/>
  <c r="G272" i="6" s="1"/>
  <c r="H272" i="6" s="1"/>
  <c r="F1726" i="6"/>
  <c r="G1726" i="6" s="1"/>
  <c r="H1726" i="6" s="1"/>
  <c r="F1273" i="6"/>
  <c r="G1273" i="6" s="1"/>
  <c r="H1273" i="6" s="1"/>
  <c r="F549" i="6"/>
  <c r="G549" i="6" s="1"/>
  <c r="H549" i="6" s="1"/>
  <c r="F849" i="6"/>
  <c r="G849" i="6" s="1"/>
  <c r="H849" i="6" s="1"/>
  <c r="F1613" i="6"/>
  <c r="G1613" i="6" s="1"/>
  <c r="H1613" i="6" s="1"/>
  <c r="F1139" i="6"/>
  <c r="G1139" i="6" s="1"/>
  <c r="H1139" i="6" s="1"/>
  <c r="F114" i="6"/>
  <c r="G114" i="6" s="1"/>
  <c r="H114" i="6" s="1"/>
  <c r="F874" i="6"/>
  <c r="G874" i="6" s="1"/>
  <c r="H874" i="6" s="1"/>
  <c r="F1590" i="6"/>
  <c r="G1590" i="6" s="1"/>
  <c r="H1590" i="6" s="1"/>
  <c r="F1287" i="6"/>
  <c r="G1287" i="6" s="1"/>
  <c r="H1287" i="6" s="1"/>
  <c r="F1655" i="6"/>
  <c r="G1655" i="6" s="1"/>
  <c r="H1655" i="6" s="1"/>
  <c r="F1669" i="6"/>
  <c r="G1669" i="6" s="1"/>
  <c r="H1669" i="6" s="1"/>
  <c r="F198" i="6"/>
  <c r="G198" i="6" s="1"/>
  <c r="H198" i="6" s="1"/>
  <c r="F646" i="6"/>
  <c r="G646" i="6" s="1"/>
  <c r="H646" i="6" s="1"/>
  <c r="F1724" i="6"/>
  <c r="G1724" i="6" s="1"/>
  <c r="H1724" i="6" s="1"/>
  <c r="F905" i="6"/>
  <c r="G905" i="6" s="1"/>
  <c r="H905" i="6" s="1"/>
  <c r="F1818" i="6"/>
  <c r="G1818" i="6" s="1"/>
  <c r="H1818" i="6" s="1"/>
  <c r="F911" i="6"/>
  <c r="G911" i="6" s="1"/>
  <c r="H911" i="6" s="1"/>
  <c r="F1901" i="6"/>
  <c r="G1901" i="6" s="1"/>
  <c r="H1901" i="6" s="1"/>
  <c r="F1114" i="6"/>
  <c r="G1114" i="6" s="1"/>
  <c r="H1114" i="6" s="1"/>
  <c r="F307" i="6"/>
  <c r="G307" i="6" s="1"/>
  <c r="H307" i="6" s="1"/>
  <c r="F1619" i="6"/>
  <c r="G1619" i="6" s="1"/>
  <c r="H1619" i="6" s="1"/>
  <c r="F1611" i="6"/>
  <c r="G1611" i="6" s="1"/>
  <c r="H1611" i="6" s="1"/>
  <c r="F886" i="6"/>
  <c r="G886" i="6" s="1"/>
  <c r="H886" i="6" s="1"/>
  <c r="F1118" i="6"/>
  <c r="G1118" i="6" s="1"/>
  <c r="H1118" i="6" s="1"/>
  <c r="F368" i="6"/>
  <c r="G368" i="6" s="1"/>
  <c r="H368" i="6" s="1"/>
  <c r="F212" i="6"/>
  <c r="G212" i="6" s="1"/>
  <c r="H212" i="6" s="1"/>
  <c r="F1360" i="6"/>
  <c r="G1360" i="6" s="1"/>
  <c r="H1360" i="6" s="1"/>
  <c r="F363" i="6"/>
  <c r="G363" i="6" s="1"/>
  <c r="H363" i="6" s="1"/>
  <c r="F190" i="6"/>
  <c r="G190" i="6" s="1"/>
  <c r="H190" i="6" s="1"/>
  <c r="F20" i="6"/>
  <c r="G20" i="6" s="1"/>
  <c r="H20" i="6" s="1"/>
  <c r="F541" i="6"/>
  <c r="G541" i="6" s="1"/>
  <c r="H541" i="6" s="1"/>
  <c r="F1864" i="6"/>
  <c r="G1864" i="6" s="1"/>
  <c r="H1864" i="6" s="1"/>
  <c r="F1301" i="6"/>
  <c r="G1301" i="6" s="1"/>
  <c r="H1301" i="6" s="1"/>
  <c r="F1200" i="6"/>
  <c r="G1200" i="6" s="1"/>
  <c r="H1200" i="6" s="1"/>
  <c r="F117" i="6"/>
  <c r="G117" i="6" s="1"/>
  <c r="H117" i="6" s="1"/>
  <c r="F67" i="6"/>
  <c r="G67" i="6" s="1"/>
  <c r="H67" i="6" s="1"/>
  <c r="F179" i="6"/>
  <c r="G179" i="6" s="1"/>
  <c r="H179" i="6" s="1"/>
  <c r="F1681" i="6"/>
  <c r="G1681" i="6" s="1"/>
  <c r="H1681" i="6" s="1"/>
  <c r="F1059" i="6"/>
  <c r="G1059" i="6" s="1"/>
  <c r="H1059" i="6" s="1"/>
  <c r="F878" i="6"/>
  <c r="G878" i="6" s="1"/>
  <c r="H878" i="6" s="1"/>
  <c r="F1765" i="6"/>
  <c r="G1765" i="6" s="1"/>
  <c r="H1765" i="6" s="1"/>
  <c r="F105" i="6"/>
  <c r="G105" i="6" s="1"/>
  <c r="H105" i="6" s="1"/>
  <c r="F460" i="6"/>
  <c r="G460" i="6" s="1"/>
  <c r="H460" i="6" s="1"/>
  <c r="F639" i="6"/>
  <c r="G639" i="6" s="1"/>
  <c r="H639" i="6" s="1"/>
  <c r="F264" i="6"/>
  <c r="G264" i="6" s="1"/>
  <c r="H264" i="6" s="1"/>
  <c r="F809" i="6"/>
  <c r="G809" i="6" s="1"/>
  <c r="H809" i="6" s="1"/>
  <c r="F632" i="6"/>
  <c r="G632" i="6" s="1"/>
  <c r="H632" i="6" s="1"/>
  <c r="F1908" i="6"/>
  <c r="G1908" i="6" s="1"/>
  <c r="H1908" i="6" s="1"/>
  <c r="F1105" i="6"/>
  <c r="G1105" i="6" s="1"/>
  <c r="H1105" i="6" s="1"/>
  <c r="F1161" i="6"/>
  <c r="G1161" i="6" s="1"/>
  <c r="H1161" i="6" s="1"/>
  <c r="F552" i="6"/>
  <c r="G552" i="6" s="1"/>
  <c r="H552" i="6" s="1"/>
  <c r="F1513" i="6"/>
  <c r="G1513" i="6" s="1"/>
  <c r="H1513" i="6" s="1"/>
  <c r="F321" i="6"/>
  <c r="G321" i="6" s="1"/>
  <c r="H321" i="6" s="1"/>
  <c r="F688" i="6"/>
  <c r="G688" i="6" s="1"/>
  <c r="H688" i="6" s="1"/>
  <c r="F718" i="6"/>
  <c r="G718" i="6" s="1"/>
  <c r="H718" i="6" s="1"/>
  <c r="F956" i="6"/>
  <c r="G956" i="6" s="1"/>
  <c r="H956" i="6" s="1"/>
  <c r="F818" i="6"/>
  <c r="G818" i="6" s="1"/>
  <c r="H818" i="6" s="1"/>
  <c r="F1091" i="6"/>
  <c r="G1091" i="6" s="1"/>
  <c r="H1091" i="6" s="1"/>
  <c r="F759" i="6"/>
  <c r="G759" i="6" s="1"/>
  <c r="H759" i="6" s="1"/>
  <c r="F1976" i="6"/>
  <c r="G1976" i="6" s="1"/>
  <c r="H1976" i="6" s="1"/>
  <c r="F1921" i="6"/>
  <c r="G1921" i="6" s="1"/>
  <c r="H1921" i="6" s="1"/>
  <c r="F1383" i="6"/>
  <c r="G1383" i="6" s="1"/>
  <c r="H1383" i="6" s="1"/>
  <c r="F1793" i="6"/>
  <c r="G1793" i="6" s="1"/>
  <c r="H1793" i="6" s="1"/>
  <c r="F1768" i="6"/>
  <c r="G1768" i="6" s="1"/>
  <c r="H1768" i="6" s="1"/>
  <c r="F1535" i="6"/>
  <c r="G1535" i="6" s="1"/>
  <c r="H1535" i="6" s="1"/>
  <c r="F754" i="6"/>
  <c r="G754" i="6" s="1"/>
  <c r="H754" i="6" s="1"/>
  <c r="F62" i="6"/>
  <c r="G62" i="6" s="1"/>
  <c r="H62" i="6" s="1"/>
  <c r="F1762" i="6"/>
  <c r="G1762" i="6" s="1"/>
  <c r="H1762" i="6" s="1"/>
  <c r="F175" i="6"/>
  <c r="G175" i="6" s="1"/>
  <c r="H175" i="6" s="1"/>
  <c r="F425" i="6"/>
  <c r="G425" i="6" s="1"/>
  <c r="H425" i="6" s="1"/>
  <c r="F941" i="6"/>
  <c r="G941" i="6" s="1"/>
  <c r="H941" i="6" s="1"/>
  <c r="F1362" i="6"/>
  <c r="G1362" i="6" s="1"/>
  <c r="H1362" i="6" s="1"/>
  <c r="F1615" i="6"/>
  <c r="G1615" i="6" s="1"/>
  <c r="H1615" i="6" s="1"/>
  <c r="F1577" i="6"/>
  <c r="G1577" i="6" s="1"/>
  <c r="H1577" i="6" s="1"/>
  <c r="F1512" i="6"/>
  <c r="G1512" i="6" s="1"/>
  <c r="H1512" i="6" s="1"/>
  <c r="F1651" i="6"/>
  <c r="G1651" i="6" s="1"/>
  <c r="H1651" i="6" s="1"/>
  <c r="F2004" i="6"/>
  <c r="G2004" i="6" s="1"/>
  <c r="H2004" i="6" s="1"/>
  <c r="F1075" i="6"/>
  <c r="G1075" i="6" s="1"/>
  <c r="H1075" i="6" s="1"/>
  <c r="F893" i="6"/>
  <c r="G893" i="6" s="1"/>
  <c r="H893" i="6" s="1"/>
  <c r="F299" i="6"/>
  <c r="G299" i="6" s="1"/>
  <c r="H299" i="6" s="1"/>
  <c r="F1304" i="6"/>
  <c r="G1304" i="6" s="1"/>
  <c r="H1304" i="6" s="1"/>
  <c r="F979" i="6"/>
  <c r="G979" i="6" s="1"/>
  <c r="H979" i="6" s="1"/>
  <c r="F427" i="6"/>
  <c r="G427" i="6" s="1"/>
  <c r="H427" i="6" s="1"/>
  <c r="F909" i="6"/>
  <c r="G909" i="6" s="1"/>
  <c r="H909" i="6" s="1"/>
  <c r="F1998" i="6"/>
  <c r="G1998" i="6" s="1"/>
  <c r="H1998" i="6" s="1"/>
  <c r="F997" i="6"/>
  <c r="G997" i="6" s="1"/>
  <c r="H997" i="6" s="1"/>
  <c r="F1034" i="6"/>
  <c r="G1034" i="6" s="1"/>
  <c r="H1034" i="6" s="1"/>
  <c r="F1597" i="6"/>
  <c r="G1597" i="6" s="1"/>
  <c r="H1597" i="6" s="1"/>
  <c r="F256" i="6"/>
  <c r="G256" i="6" s="1"/>
  <c r="H256" i="6" s="1"/>
  <c r="F1677" i="6"/>
  <c r="G1677" i="6" s="1"/>
  <c r="H1677" i="6" s="1"/>
  <c r="F714" i="6"/>
  <c r="G714" i="6" s="1"/>
  <c r="H714" i="6" s="1"/>
  <c r="F572" i="6"/>
  <c r="G572" i="6" s="1"/>
  <c r="H572" i="6" s="1"/>
  <c r="F1417" i="6"/>
  <c r="G1417" i="6" s="1"/>
  <c r="H1417" i="6" s="1"/>
  <c r="F1750" i="6"/>
  <c r="G1750" i="6" s="1"/>
  <c r="H1750" i="6" s="1"/>
  <c r="F831" i="6"/>
  <c r="G831" i="6" s="1"/>
  <c r="H831" i="6" s="1"/>
  <c r="F407" i="6"/>
  <c r="G407" i="6" s="1"/>
  <c r="H407" i="6" s="1"/>
  <c r="F532" i="6"/>
  <c r="G532" i="6" s="1"/>
  <c r="H532" i="6" s="1"/>
  <c r="F592" i="6"/>
  <c r="G592" i="6" s="1"/>
  <c r="H592" i="6" s="1"/>
  <c r="F850" i="6"/>
  <c r="G850" i="6" s="1"/>
  <c r="H850" i="6" s="1"/>
  <c r="F1872" i="6"/>
  <c r="G1872" i="6" s="1"/>
  <c r="H1872" i="6" s="1"/>
  <c r="F826" i="6"/>
  <c r="G826" i="6" s="1"/>
  <c r="H826" i="6" s="1"/>
  <c r="F1844" i="6"/>
  <c r="G1844" i="6" s="1"/>
  <c r="H1844" i="6" s="1"/>
  <c r="F764" i="6"/>
  <c r="G764" i="6" s="1"/>
  <c r="H764" i="6" s="1"/>
  <c r="F456" i="6"/>
  <c r="G456" i="6" s="1"/>
  <c r="H456" i="6" s="1"/>
  <c r="F183" i="6"/>
  <c r="G183" i="6" s="1"/>
  <c r="H183" i="6" s="1"/>
  <c r="F1948" i="6"/>
  <c r="G1948" i="6" s="1"/>
  <c r="H1948" i="6" s="1"/>
  <c r="F1429" i="6"/>
  <c r="G1429" i="6" s="1"/>
  <c r="H1429" i="6" s="1"/>
  <c r="F1586" i="6"/>
  <c r="G1586" i="6" s="1"/>
  <c r="H1586" i="6" s="1"/>
  <c r="F1883" i="6"/>
  <c r="G1883" i="6" s="1"/>
  <c r="H1883" i="6" s="1"/>
  <c r="F305" i="6"/>
  <c r="G305" i="6" s="1"/>
  <c r="H305" i="6" s="1"/>
  <c r="F876" i="6"/>
  <c r="G876" i="6" s="1"/>
  <c r="H876" i="6" s="1"/>
  <c r="F687" i="6"/>
  <c r="G687" i="6" s="1"/>
  <c r="H687" i="6" s="1"/>
  <c r="F736" i="6"/>
  <c r="G736" i="6" s="1"/>
  <c r="H736" i="6" s="1"/>
  <c r="F1166" i="6"/>
  <c r="G1166" i="6" s="1"/>
  <c r="H1166" i="6" s="1"/>
  <c r="F1021" i="6"/>
  <c r="G1021" i="6" s="1"/>
  <c r="H1021" i="6" s="1"/>
  <c r="F1977" i="6"/>
  <c r="G1977" i="6" s="1"/>
  <c r="H1977" i="6" s="1"/>
  <c r="F616" i="6"/>
  <c r="G616" i="6" s="1"/>
  <c r="H616" i="6" s="1"/>
  <c r="F1989" i="6"/>
  <c r="G1989" i="6" s="1"/>
  <c r="H1989" i="6" s="1"/>
  <c r="F988" i="6"/>
  <c r="G988" i="6" s="1"/>
  <c r="H988" i="6" s="1"/>
  <c r="F1003" i="6"/>
  <c r="G1003" i="6" s="1"/>
  <c r="H1003" i="6" s="1"/>
  <c r="F1887" i="6"/>
  <c r="G1887" i="6" s="1"/>
  <c r="H1887" i="6" s="1"/>
  <c r="F847" i="6"/>
  <c r="G847" i="6" s="1"/>
  <c r="H847" i="6" s="1"/>
  <c r="F423" i="6"/>
  <c r="G423" i="6" s="1"/>
  <c r="H423" i="6" s="1"/>
  <c r="F479" i="6"/>
  <c r="G479" i="6" s="1"/>
  <c r="H479" i="6" s="1"/>
  <c r="F259" i="6"/>
  <c r="G259" i="6" s="1"/>
  <c r="H259" i="6" s="1"/>
  <c r="F707" i="6"/>
  <c r="G707" i="6" s="1"/>
  <c r="H707" i="6" s="1"/>
  <c r="F1598" i="6"/>
  <c r="G1598" i="6" s="1"/>
  <c r="H1598" i="6" s="1"/>
  <c r="F315" i="6"/>
  <c r="G315" i="6" s="1"/>
  <c r="H315" i="6" s="1"/>
  <c r="F925" i="6"/>
  <c r="G925" i="6" s="1"/>
  <c r="H925" i="6" s="1"/>
  <c r="F17" i="6"/>
  <c r="G17" i="6" s="1"/>
  <c r="H17" i="6" s="1"/>
  <c r="F585" i="6"/>
  <c r="G585" i="6" s="1"/>
  <c r="H585" i="6" s="1"/>
  <c r="F726" i="6"/>
  <c r="G726" i="6" s="1"/>
  <c r="H726" i="6" s="1"/>
  <c r="F665" i="6"/>
  <c r="G665" i="6" s="1"/>
  <c r="H665" i="6" s="1"/>
  <c r="F1279" i="6"/>
  <c r="G1279" i="6" s="1"/>
  <c r="H1279" i="6" s="1"/>
  <c r="F1132" i="6"/>
  <c r="G1132" i="6" s="1"/>
  <c r="H1132" i="6" s="1"/>
  <c r="F1952" i="6"/>
  <c r="G1952" i="6" s="1"/>
  <c r="H1952" i="6" s="1"/>
  <c r="F1385" i="6"/>
  <c r="G1385" i="6" s="1"/>
  <c r="H1385" i="6" s="1"/>
  <c r="F316" i="6"/>
  <c r="G316" i="6" s="1"/>
  <c r="H316" i="6" s="1"/>
  <c r="F1945" i="6"/>
  <c r="G1945" i="6" s="1"/>
  <c r="H1945" i="6" s="1"/>
  <c r="F748" i="6"/>
  <c r="G748" i="6" s="1"/>
  <c r="H748" i="6" s="1"/>
  <c r="F123" i="6"/>
  <c r="G123" i="6" s="1"/>
  <c r="H123" i="6" s="1"/>
  <c r="F1923" i="6"/>
  <c r="G1923" i="6" s="1"/>
  <c r="H1923" i="6" s="1"/>
  <c r="F158" i="6"/>
  <c r="G158" i="6" s="1"/>
  <c r="H158" i="6" s="1"/>
  <c r="F1879" i="6"/>
  <c r="G1879" i="6" s="1"/>
  <c r="H1879" i="6" s="1"/>
  <c r="F301" i="6"/>
  <c r="G301" i="6" s="1"/>
  <c r="H301" i="6" s="1"/>
  <c r="F457" i="6"/>
  <c r="G457" i="6" s="1"/>
  <c r="H457" i="6" s="1"/>
  <c r="F25" i="6"/>
  <c r="G25" i="6" s="1"/>
  <c r="H25" i="6" s="1"/>
  <c r="F1410" i="6"/>
  <c r="G1410" i="6" s="1"/>
  <c r="H1410" i="6" s="1"/>
  <c r="F1395" i="6"/>
  <c r="G1395" i="6" s="1"/>
  <c r="H1395" i="6" s="1"/>
  <c r="F1246" i="6"/>
  <c r="G1246" i="6" s="1"/>
  <c r="H1246" i="6" s="1"/>
  <c r="F42" i="6"/>
  <c r="G42" i="6" s="1"/>
  <c r="H42" i="6" s="1"/>
  <c r="F1648" i="6"/>
  <c r="G1648" i="6" s="1"/>
  <c r="H1648" i="6" s="1"/>
  <c r="F1796" i="6"/>
  <c r="G1796" i="6" s="1"/>
  <c r="H1796" i="6" s="1"/>
  <c r="F209" i="6"/>
  <c r="G209" i="6" s="1"/>
  <c r="H209" i="6" s="1"/>
  <c r="F957" i="6"/>
  <c r="G957" i="6" s="1"/>
  <c r="H957" i="6" s="1"/>
  <c r="F30" i="6"/>
  <c r="G30" i="6" s="1"/>
  <c r="H30" i="6" s="1"/>
  <c r="F1058" i="6"/>
  <c r="G1058" i="6" s="1"/>
  <c r="H1058" i="6" s="1"/>
  <c r="F987" i="6"/>
  <c r="G987" i="6" s="1"/>
  <c r="H987" i="6" s="1"/>
  <c r="F1674" i="6"/>
  <c r="G1674" i="6" s="1"/>
  <c r="H1674" i="6" s="1"/>
  <c r="F110" i="6"/>
  <c r="G110" i="6" s="1"/>
  <c r="H110" i="6" s="1"/>
  <c r="F920" i="6"/>
  <c r="G920" i="6" s="1"/>
  <c r="H920" i="6" s="1"/>
  <c r="F1675" i="6"/>
  <c r="G1675" i="6" s="1"/>
  <c r="H1675" i="6" s="1"/>
  <c r="F372" i="6"/>
  <c r="G372" i="6" s="1"/>
  <c r="H372" i="6" s="1"/>
  <c r="F654" i="6"/>
  <c r="G654" i="6" s="1"/>
  <c r="H654" i="6" s="1"/>
  <c r="F1745" i="6"/>
  <c r="G1745" i="6" s="1"/>
  <c r="H1745" i="6" s="1"/>
  <c r="F1323" i="6"/>
  <c r="G1323" i="6" s="1"/>
  <c r="H1323" i="6" s="1"/>
  <c r="F1911" i="6"/>
  <c r="G1911" i="6" s="1"/>
  <c r="H1911" i="6" s="1"/>
  <c r="F413" i="6"/>
  <c r="G413" i="6" s="1"/>
  <c r="H413" i="6" s="1"/>
  <c r="F540" i="6"/>
  <c r="G540" i="6" s="1"/>
  <c r="H540" i="6" s="1"/>
  <c r="F888" i="6"/>
  <c r="G888" i="6" s="1"/>
  <c r="H888" i="6" s="1"/>
  <c r="F1111" i="6"/>
  <c r="G1111" i="6" s="1"/>
  <c r="H1111" i="6" s="1"/>
  <c r="F366" i="6"/>
  <c r="G366" i="6" s="1"/>
  <c r="H366" i="6" s="1"/>
  <c r="F986" i="6"/>
  <c r="G986" i="6" s="1"/>
  <c r="H986" i="6" s="1"/>
  <c r="F708" i="6"/>
  <c r="G708" i="6" s="1"/>
  <c r="H708" i="6" s="1"/>
  <c r="F1211" i="6"/>
  <c r="G1211" i="6" s="1"/>
  <c r="H1211" i="6" s="1"/>
  <c r="F373" i="6"/>
  <c r="G373" i="6" s="1"/>
  <c r="H373" i="6" s="1"/>
  <c r="F233" i="6"/>
  <c r="G233" i="6" s="1"/>
  <c r="H233" i="6" s="1"/>
  <c r="F1119" i="6"/>
  <c r="G1119" i="6" s="1"/>
  <c r="H1119" i="6" s="1"/>
  <c r="F1000" i="6"/>
  <c r="G1000" i="6" s="1"/>
  <c r="H1000" i="6" s="1"/>
  <c r="F1163" i="6"/>
  <c r="G1163" i="6" s="1"/>
  <c r="H1163" i="6" s="1"/>
  <c r="F1929" i="6"/>
  <c r="G1929" i="6" s="1"/>
  <c r="H1929" i="6" s="1"/>
  <c r="F534" i="6"/>
  <c r="G534" i="6" s="1"/>
  <c r="H534" i="6" s="1"/>
  <c r="F1278" i="6"/>
  <c r="G1278" i="6" s="1"/>
  <c r="H1278" i="6" s="1"/>
  <c r="F1743" i="6"/>
  <c r="G1743" i="6" s="1"/>
  <c r="H1743" i="6" s="1"/>
  <c r="F1506" i="6"/>
  <c r="G1506" i="6" s="1"/>
  <c r="H1506" i="6" s="1"/>
  <c r="F1699" i="6"/>
  <c r="G1699" i="6" s="1"/>
  <c r="H1699" i="6" s="1"/>
  <c r="F1009" i="6"/>
  <c r="G1009" i="6" s="1"/>
  <c r="H1009" i="6" s="1"/>
  <c r="F127" i="6"/>
  <c r="G127" i="6" s="1"/>
  <c r="H127" i="6" s="1"/>
  <c r="F719" i="6"/>
  <c r="G719" i="6" s="1"/>
  <c r="H719" i="6" s="1"/>
  <c r="F1064" i="6"/>
  <c r="G1064" i="6" s="1"/>
  <c r="H1064" i="6" s="1"/>
  <c r="F1265" i="6"/>
  <c r="G1265" i="6" s="1"/>
  <c r="H1265" i="6" s="1"/>
  <c r="F1825" i="6"/>
  <c r="G1825" i="6" s="1"/>
  <c r="H1825" i="6" s="1"/>
  <c r="F1730" i="6"/>
  <c r="G1730" i="6" s="1"/>
  <c r="H1730" i="6" s="1"/>
  <c r="F1800" i="6"/>
  <c r="G1800" i="6" s="1"/>
  <c r="H1800" i="6" s="1"/>
  <c r="F1321" i="6"/>
  <c r="G1321" i="6" s="1"/>
  <c r="H1321" i="6" s="1"/>
  <c r="F68" i="6"/>
  <c r="G68" i="6" s="1"/>
  <c r="H68" i="6" s="1"/>
  <c r="F1500" i="6"/>
  <c r="G1500" i="6" s="1"/>
  <c r="H1500" i="6" s="1"/>
  <c r="F439" i="6"/>
  <c r="G439" i="6" s="1"/>
  <c r="H439" i="6" s="1"/>
  <c r="F1101" i="6"/>
  <c r="G1101" i="6" s="1"/>
  <c r="H1101" i="6" s="1"/>
  <c r="F1794" i="6"/>
  <c r="G1794" i="6" s="1"/>
  <c r="H1794" i="6" s="1"/>
  <c r="F46" i="6"/>
  <c r="G46" i="6" s="1"/>
  <c r="H46" i="6" s="1"/>
  <c r="F1123" i="6"/>
  <c r="G1123" i="6" s="1"/>
  <c r="H1123" i="6" s="1"/>
  <c r="F1596" i="6"/>
  <c r="G1596" i="6" s="1"/>
  <c r="H1596" i="6" s="1"/>
  <c r="F968" i="6"/>
  <c r="G968" i="6" s="1"/>
  <c r="H968" i="6" s="1"/>
  <c r="F1914" i="6"/>
  <c r="G1914" i="6" s="1"/>
  <c r="H1914" i="6" s="1"/>
  <c r="F1876" i="6"/>
  <c r="G1876" i="6" s="1"/>
  <c r="H1876" i="6" s="1"/>
  <c r="F1145" i="6"/>
  <c r="G1145" i="6" s="1"/>
  <c r="H1145" i="6" s="1"/>
  <c r="F1351" i="6"/>
  <c r="G1351" i="6" s="1"/>
  <c r="H1351" i="6" s="1"/>
  <c r="F356" i="6"/>
  <c r="G356" i="6" s="1"/>
  <c r="H356" i="6" s="1"/>
  <c r="F430" i="6"/>
  <c r="G430" i="6" s="1"/>
  <c r="H430" i="6" s="1"/>
  <c r="F533" i="6"/>
  <c r="G533" i="6" s="1"/>
  <c r="H533" i="6" s="1"/>
  <c r="F58" i="6"/>
  <c r="G58" i="6" s="1"/>
  <c r="H58" i="6" s="1"/>
  <c r="F1477" i="6"/>
  <c r="G1477" i="6" s="1"/>
  <c r="H1477" i="6" s="1"/>
  <c r="F1191" i="6"/>
  <c r="G1191" i="6" s="1"/>
  <c r="H1191" i="6" s="1"/>
  <c r="F634" i="6"/>
  <c r="G634" i="6" s="1"/>
  <c r="H634" i="6" s="1"/>
  <c r="F1763" i="6"/>
  <c r="G1763" i="6" s="1"/>
  <c r="H1763" i="6" s="1"/>
  <c r="F1288" i="6"/>
  <c r="G1288" i="6" s="1"/>
  <c r="H1288" i="6" s="1"/>
  <c r="F338" i="6"/>
  <c r="G338" i="6" s="1"/>
  <c r="H338" i="6" s="1"/>
  <c r="F1935" i="6"/>
  <c r="G1935" i="6" s="1"/>
  <c r="H1935" i="6" s="1"/>
  <c r="F977" i="6"/>
  <c r="G977" i="6" s="1"/>
  <c r="H977" i="6" s="1"/>
  <c r="F1134" i="6"/>
  <c r="G1134" i="6" s="1"/>
  <c r="H1134" i="6" s="1"/>
  <c r="F1647" i="6"/>
  <c r="G1647" i="6" s="1"/>
  <c r="H1647" i="6" s="1"/>
  <c r="F354" i="6"/>
  <c r="G354" i="6" s="1"/>
  <c r="H354" i="6" s="1"/>
  <c r="F11" i="6"/>
  <c r="G11" i="6" s="1"/>
  <c r="H11" i="6" s="1"/>
  <c r="F408" i="6"/>
  <c r="G408" i="6" s="1"/>
  <c r="H408" i="6" s="1"/>
  <c r="F1249" i="6"/>
  <c r="G1249" i="6" s="1"/>
  <c r="H1249" i="6" s="1"/>
  <c r="F412" i="6"/>
  <c r="G412" i="6" s="1"/>
  <c r="H412" i="6" s="1"/>
  <c r="F1748" i="6"/>
  <c r="G1748" i="6" s="1"/>
  <c r="H1748" i="6" s="1"/>
  <c r="F1147" i="6"/>
  <c r="G1147" i="6" s="1"/>
  <c r="H1147" i="6" s="1"/>
  <c r="F1574" i="6"/>
  <c r="G1574" i="6" s="1"/>
  <c r="H1574" i="6" s="1"/>
  <c r="F1479" i="6"/>
  <c r="G1479" i="6" s="1"/>
  <c r="H1479" i="6" s="1"/>
  <c r="F627" i="6"/>
  <c r="G627" i="6" s="1"/>
  <c r="H627" i="6" s="1"/>
  <c r="F1964" i="6"/>
  <c r="G1964" i="6" s="1"/>
  <c r="H1964" i="6" s="1"/>
  <c r="F510" i="6"/>
  <c r="G510" i="6" s="1"/>
  <c r="H510" i="6" s="1"/>
  <c r="F310" i="6"/>
  <c r="G310" i="6" s="1"/>
  <c r="H310" i="6" s="1"/>
  <c r="F1481" i="6"/>
  <c r="G1481" i="6" s="1"/>
  <c r="H1481" i="6" s="1"/>
  <c r="F1052" i="6"/>
  <c r="G1052" i="6" s="1"/>
  <c r="H1052" i="6" s="1"/>
  <c r="F97" i="6"/>
  <c r="G97" i="6" s="1"/>
  <c r="H97" i="6" s="1"/>
  <c r="F171" i="6"/>
  <c r="G171" i="6" s="1"/>
  <c r="H171" i="6" s="1"/>
  <c r="F343" i="6"/>
  <c r="G343" i="6" s="1"/>
  <c r="H343" i="6" s="1"/>
  <c r="F1448" i="6"/>
  <c r="G1448" i="6" s="1"/>
  <c r="H1448" i="6" s="1"/>
  <c r="F635" i="6"/>
  <c r="G635" i="6" s="1"/>
  <c r="H635" i="6" s="1"/>
  <c r="F969" i="6"/>
  <c r="G969" i="6" s="1"/>
  <c r="H969" i="6" s="1"/>
  <c r="F1375" i="6"/>
  <c r="G1375" i="6" s="1"/>
  <c r="H1375" i="6" s="1"/>
  <c r="F560" i="6"/>
  <c r="G560" i="6" s="1"/>
  <c r="H560" i="6" s="1"/>
  <c r="F568" i="6"/>
  <c r="G568" i="6" s="1"/>
  <c r="H568" i="6" s="1"/>
  <c r="F546" i="6"/>
  <c r="G546" i="6" s="1"/>
  <c r="H546" i="6" s="1"/>
  <c r="F869" i="6"/>
  <c r="G869" i="6" s="1"/>
  <c r="H869" i="6" s="1"/>
  <c r="F1165" i="6"/>
  <c r="G1165" i="6" s="1"/>
  <c r="H1165" i="6" s="1"/>
  <c r="F1203" i="6"/>
  <c r="G1203" i="6" s="1"/>
  <c r="H1203" i="6" s="1"/>
  <c r="F531" i="6"/>
  <c r="G531" i="6" s="1"/>
  <c r="H531" i="6" s="1"/>
  <c r="F323" i="6"/>
  <c r="G323" i="6" s="1"/>
  <c r="H323" i="6" s="1"/>
  <c r="F735" i="6"/>
  <c r="G735" i="6" s="1"/>
  <c r="H735" i="6" s="1"/>
  <c r="F857" i="6"/>
  <c r="G857" i="6" s="1"/>
  <c r="H857" i="6" s="1"/>
  <c r="F1835" i="6"/>
  <c r="G1835" i="6" s="1"/>
  <c r="H1835" i="6" s="1"/>
  <c r="F1599" i="6"/>
  <c r="G1599" i="6" s="1"/>
  <c r="H1599" i="6" s="1"/>
  <c r="F1007" i="6"/>
  <c r="G1007" i="6" s="1"/>
  <c r="H1007" i="6" s="1"/>
  <c r="F933" i="6"/>
  <c r="G933" i="6" s="1"/>
  <c r="H933" i="6" s="1"/>
  <c r="F1330" i="6"/>
  <c r="G1330" i="6" s="1"/>
  <c r="H1330" i="6" s="1"/>
  <c r="F955" i="6"/>
  <c r="G955" i="6" s="1"/>
  <c r="H955" i="6" s="1"/>
  <c r="F101" i="6"/>
  <c r="G101" i="6" s="1"/>
  <c r="H101" i="6" s="1"/>
  <c r="F1408" i="6"/>
  <c r="G1408" i="6" s="1"/>
  <c r="H1408" i="6" s="1"/>
  <c r="F333" i="6"/>
  <c r="G333" i="6" s="1"/>
  <c r="H333" i="6" s="1"/>
  <c r="F1038" i="6"/>
  <c r="G1038" i="6" s="1"/>
  <c r="H1038" i="6" s="1"/>
  <c r="F1607" i="6"/>
  <c r="G1607" i="6" s="1"/>
  <c r="H1607" i="6" s="1"/>
  <c r="F397" i="6"/>
  <c r="G397" i="6" s="1"/>
  <c r="H397" i="6" s="1"/>
  <c r="F461" i="6"/>
  <c r="G461" i="6" s="1"/>
  <c r="H461" i="6" s="1"/>
  <c r="F724" i="6"/>
  <c r="G724" i="6" s="1"/>
  <c r="H724" i="6" s="1"/>
  <c r="F902" i="6"/>
  <c r="G902" i="6" s="1"/>
  <c r="H902" i="6" s="1"/>
  <c r="F1667" i="6"/>
  <c r="G1667" i="6" s="1"/>
  <c r="H1667" i="6" s="1"/>
  <c r="F823" i="6"/>
  <c r="G823" i="6" s="1"/>
  <c r="H823" i="6" s="1"/>
  <c r="F1702" i="6"/>
  <c r="G1702" i="6" s="1"/>
  <c r="H1702" i="6" s="1"/>
  <c r="F1182" i="6"/>
  <c r="G1182" i="6" s="1"/>
  <c r="H1182" i="6" s="1"/>
  <c r="F819" i="6"/>
  <c r="G819" i="6" s="1"/>
  <c r="H819" i="6" s="1"/>
  <c r="F162" i="6"/>
  <c r="G162" i="6" s="1"/>
  <c r="H162" i="6" s="1"/>
  <c r="F453" i="6"/>
  <c r="G453" i="6" s="1"/>
  <c r="H453" i="6" s="1"/>
  <c r="F1080" i="6"/>
  <c r="G1080" i="6" s="1"/>
  <c r="H1080" i="6" s="1"/>
  <c r="F976" i="6"/>
  <c r="G976" i="6" s="1"/>
  <c r="H976" i="6" s="1"/>
  <c r="F1554" i="6"/>
  <c r="G1554" i="6" s="1"/>
  <c r="H1554" i="6" s="1"/>
  <c r="F733" i="6"/>
  <c r="G733" i="6" s="1"/>
  <c r="H733" i="6" s="1"/>
  <c r="F251" i="6"/>
  <c r="G251" i="6" s="1"/>
  <c r="H251" i="6" s="1"/>
  <c r="F1636" i="6"/>
  <c r="G1636" i="6" s="1"/>
  <c r="H1636" i="6" s="1"/>
  <c r="F1140" i="6"/>
  <c r="G1140" i="6" s="1"/>
  <c r="H1140" i="6" s="1"/>
  <c r="F1421" i="6"/>
  <c r="G1421" i="6" s="1"/>
  <c r="H1421" i="6" s="1"/>
  <c r="F884" i="6"/>
  <c r="G884" i="6" s="1"/>
  <c r="H884" i="6" s="1"/>
  <c r="F335" i="6"/>
  <c r="G335" i="6" s="1"/>
  <c r="H335" i="6" s="1"/>
  <c r="F526" i="6"/>
  <c r="G526" i="6" s="1"/>
  <c r="H526" i="6" s="1"/>
  <c r="F732" i="6"/>
  <c r="G732" i="6" s="1"/>
  <c r="H732" i="6" s="1"/>
  <c r="F921" i="6"/>
  <c r="G921" i="6" s="1"/>
  <c r="H921" i="6" s="1"/>
  <c r="F1930" i="6"/>
  <c r="G1930" i="6" s="1"/>
  <c r="H1930" i="6" s="1"/>
  <c r="F1782" i="6"/>
  <c r="G1782" i="6" s="1"/>
  <c r="H1782" i="6" s="1"/>
  <c r="F312" i="6"/>
  <c r="G312" i="6" s="1"/>
  <c r="H312" i="6" s="1"/>
  <c r="F1027" i="6"/>
  <c r="G1027" i="6" s="1"/>
  <c r="H1027" i="6" s="1"/>
  <c r="F713" i="6"/>
  <c r="G713" i="6" s="1"/>
  <c r="H713" i="6" s="1"/>
  <c r="F762" i="6"/>
  <c r="G762" i="6" s="1"/>
  <c r="H762" i="6" s="1"/>
  <c r="F1672" i="6"/>
  <c r="G1672" i="6" s="1"/>
  <c r="H1672" i="6" s="1"/>
  <c r="F1292" i="6"/>
  <c r="G1292" i="6" s="1"/>
  <c r="H1292" i="6" s="1"/>
  <c r="F374" i="6"/>
  <c r="G374" i="6" s="1"/>
  <c r="H374" i="6" s="1"/>
  <c r="F641" i="6"/>
  <c r="G641" i="6" s="1"/>
  <c r="H641" i="6" s="1"/>
  <c r="F1238" i="6"/>
  <c r="G1238" i="6" s="1"/>
  <c r="H1238" i="6" s="1"/>
  <c r="F1683" i="6"/>
  <c r="G1683" i="6" s="1"/>
  <c r="H1683" i="6" s="1"/>
  <c r="F624" i="6"/>
  <c r="G624" i="6" s="1"/>
  <c r="H624" i="6" s="1"/>
  <c r="F487" i="6"/>
  <c r="G487" i="6" s="1"/>
  <c r="H487" i="6" s="1"/>
  <c r="F710" i="6"/>
  <c r="G710" i="6" s="1"/>
  <c r="H710" i="6" s="1"/>
  <c r="F1096" i="6"/>
  <c r="G1096" i="6" s="1"/>
  <c r="H1096" i="6" s="1"/>
  <c r="F1698" i="6"/>
  <c r="G1698" i="6" s="1"/>
  <c r="H1698" i="6" s="1"/>
  <c r="F40" i="6"/>
  <c r="G40" i="6" s="1"/>
  <c r="H40" i="6" s="1"/>
  <c r="F1283" i="6"/>
  <c r="G1283" i="6" s="1"/>
  <c r="H1283" i="6" s="1"/>
  <c r="F298" i="6"/>
  <c r="G298" i="6" s="1"/>
  <c r="H298" i="6" s="1"/>
  <c r="F71" i="6"/>
  <c r="G71" i="6" s="1"/>
  <c r="H71" i="6" s="1"/>
  <c r="F858" i="6"/>
  <c r="G858" i="6" s="1"/>
  <c r="H858" i="6" s="1"/>
  <c r="F1272" i="6"/>
  <c r="G1272" i="6" s="1"/>
  <c r="H1272" i="6" s="1"/>
  <c r="F1749" i="6"/>
  <c r="G1749" i="6" s="1"/>
  <c r="H1749" i="6" s="1"/>
  <c r="F1934" i="6"/>
  <c r="G1934" i="6" s="1"/>
  <c r="H1934" i="6" s="1"/>
  <c r="F441" i="6"/>
  <c r="G441" i="6" s="1"/>
  <c r="H441" i="6" s="1"/>
  <c r="F963" i="6"/>
  <c r="G963" i="6" s="1"/>
  <c r="H963" i="6" s="1"/>
  <c r="F853" i="6"/>
  <c r="G853" i="6" s="1"/>
  <c r="H853" i="6" s="1"/>
  <c r="F966" i="6"/>
  <c r="G966" i="6" s="1"/>
  <c r="H966" i="6" s="1"/>
  <c r="F1012" i="6"/>
  <c r="G1012" i="6" s="1"/>
  <c r="H1012" i="6" s="1"/>
  <c r="F1941" i="6"/>
  <c r="G1941" i="6" s="1"/>
  <c r="H1941" i="6" s="1"/>
  <c r="F1785" i="6"/>
  <c r="G1785" i="6" s="1"/>
  <c r="H1785" i="6" s="1"/>
  <c r="F1994" i="6"/>
  <c r="G1994" i="6" s="1"/>
  <c r="H1994" i="6" s="1"/>
  <c r="F753" i="6"/>
  <c r="G753" i="6" s="1"/>
  <c r="H753" i="6" s="1"/>
  <c r="F875" i="6"/>
  <c r="G875" i="6" s="1"/>
  <c r="H875" i="6" s="1"/>
  <c r="F1407" i="6"/>
  <c r="G1407" i="6" s="1"/>
  <c r="H1407" i="6" s="1"/>
  <c r="F593" i="6"/>
  <c r="G593" i="6" s="1"/>
  <c r="H593" i="6" s="1"/>
  <c r="F1337" i="6"/>
  <c r="G1337" i="6" s="1"/>
  <c r="H1337" i="6" s="1"/>
  <c r="F1565" i="6"/>
  <c r="G1565" i="6" s="1"/>
  <c r="H1565" i="6" s="1"/>
  <c r="F1979" i="6"/>
  <c r="G1979" i="6" s="1"/>
  <c r="H1979" i="6" s="1"/>
  <c r="F1181" i="6"/>
  <c r="G1181" i="6" s="1"/>
  <c r="H1181" i="6" s="1"/>
  <c r="F2005" i="6"/>
  <c r="G2005" i="6" s="1"/>
  <c r="H2005" i="6" s="1"/>
  <c r="F1784" i="6"/>
  <c r="G1784" i="6" s="1"/>
  <c r="H1784" i="6" s="1"/>
  <c r="F1236" i="6"/>
  <c r="G1236" i="6" s="1"/>
  <c r="H1236" i="6" s="1"/>
  <c r="F1715" i="6"/>
  <c r="G1715" i="6" s="1"/>
  <c r="H1715" i="6" s="1"/>
  <c r="F950" i="6"/>
  <c r="G950" i="6" s="1"/>
  <c r="H950" i="6" s="1"/>
  <c r="F926" i="6"/>
  <c r="G926" i="6" s="1"/>
  <c r="H926" i="6" s="1"/>
  <c r="F469" i="6"/>
  <c r="G469" i="6" s="1"/>
  <c r="H469" i="6" s="1"/>
  <c r="F1093" i="6"/>
  <c r="G1093" i="6" s="1"/>
  <c r="H1093" i="6" s="1"/>
  <c r="F1217" i="6"/>
  <c r="G1217" i="6" s="1"/>
  <c r="H1217" i="6" s="1"/>
  <c r="F671" i="6"/>
  <c r="G671" i="6" s="1"/>
  <c r="H671" i="6" s="1"/>
  <c r="F1811" i="6"/>
  <c r="G1811" i="6" s="1"/>
  <c r="H1811" i="6" s="1"/>
  <c r="F773" i="6"/>
  <c r="G773" i="6" s="1"/>
  <c r="H773" i="6" s="1"/>
  <c r="F468" i="6"/>
  <c r="G468" i="6" s="1"/>
  <c r="H468" i="6" s="1"/>
  <c r="F657" i="6"/>
  <c r="G657" i="6" s="1"/>
  <c r="H657" i="6" s="1"/>
  <c r="F1212" i="6"/>
  <c r="G1212" i="6" s="1"/>
  <c r="H1212" i="6" s="1"/>
  <c r="F998" i="6"/>
  <c r="G998" i="6" s="1"/>
  <c r="H998" i="6" s="1"/>
  <c r="F830" i="6"/>
  <c r="G830" i="6" s="1"/>
  <c r="H830" i="6" s="1"/>
  <c r="F1333" i="6"/>
  <c r="G1333" i="6" s="1"/>
  <c r="H1333" i="6" s="1"/>
  <c r="F223" i="6"/>
  <c r="G223" i="6" s="1"/>
  <c r="H223" i="6" s="1"/>
  <c r="F1729" i="6"/>
  <c r="G1729" i="6" s="1"/>
  <c r="H1729" i="6" s="1"/>
  <c r="F416" i="6"/>
  <c r="G416" i="6" s="1"/>
  <c r="H416" i="6" s="1"/>
  <c r="F262" i="6"/>
  <c r="G262" i="6" s="1"/>
  <c r="H262" i="6" s="1"/>
  <c r="F488" i="6"/>
  <c r="G488" i="6" s="1"/>
  <c r="H488" i="6" s="1"/>
  <c r="F1870" i="6"/>
  <c r="G1870" i="6" s="1"/>
  <c r="H1870" i="6" s="1"/>
  <c r="F1444" i="6"/>
  <c r="G1444" i="6" s="1"/>
  <c r="H1444" i="6" s="1"/>
  <c r="F737" i="6"/>
  <c r="G737" i="6" s="1"/>
  <c r="H737" i="6" s="1"/>
  <c r="F1801" i="6"/>
  <c r="G1801" i="6" s="1"/>
  <c r="H1801" i="6" s="1"/>
  <c r="F601" i="6"/>
  <c r="G601" i="6" s="1"/>
  <c r="H601" i="6" s="1"/>
  <c r="F805" i="6"/>
  <c r="G805" i="6" s="1"/>
  <c r="H805" i="6" s="1"/>
  <c r="F344" i="6"/>
  <c r="G344" i="6" s="1"/>
  <c r="H344" i="6" s="1"/>
  <c r="F514" i="6"/>
  <c r="G514" i="6" s="1"/>
  <c r="H514" i="6" s="1"/>
  <c r="F1553" i="6"/>
  <c r="G1553" i="6" s="1"/>
  <c r="H1553" i="6" s="1"/>
  <c r="F1206" i="6"/>
  <c r="G1206" i="6" s="1"/>
  <c r="H1206" i="6" s="1"/>
  <c r="F1107" i="6"/>
  <c r="G1107" i="6" s="1"/>
  <c r="H1107" i="6" s="1"/>
  <c r="F895" i="6"/>
  <c r="G895" i="6" s="1"/>
  <c r="H895" i="6" s="1"/>
  <c r="F1216" i="6"/>
  <c r="G1216" i="6" s="1"/>
  <c r="H1216" i="6" s="1"/>
  <c r="F785" i="6"/>
  <c r="G785" i="6" s="1"/>
  <c r="H785" i="6" s="1"/>
  <c r="F290" i="6"/>
  <c r="G290" i="6" s="1"/>
  <c r="H290" i="6" s="1"/>
  <c r="F1795" i="6"/>
  <c r="G1795" i="6" s="1"/>
  <c r="H1795" i="6" s="1"/>
  <c r="F619" i="6"/>
  <c r="G619" i="6" s="1"/>
  <c r="H619" i="6" s="1"/>
  <c r="F1924" i="6"/>
  <c r="G1924" i="6" s="1"/>
  <c r="H1924" i="6" s="1"/>
  <c r="F992" i="6"/>
  <c r="G992" i="6" s="1"/>
  <c r="H992" i="6" s="1"/>
  <c r="F890" i="6"/>
  <c r="G890" i="6" s="1"/>
  <c r="H890" i="6" s="1"/>
  <c r="F1882" i="6"/>
  <c r="G1882" i="6" s="1"/>
  <c r="H1882" i="6" s="1"/>
  <c r="F289" i="6"/>
  <c r="G289" i="6" s="1"/>
  <c r="H289" i="6" s="1"/>
  <c r="F995" i="6"/>
  <c r="G995" i="6" s="1"/>
  <c r="H995" i="6" s="1"/>
  <c r="F1727" i="6"/>
  <c r="G1727" i="6" s="1"/>
  <c r="H1727" i="6" s="1"/>
  <c r="F1612" i="6"/>
  <c r="G1612" i="6" s="1"/>
  <c r="H1612" i="6" s="1"/>
  <c r="F1467" i="6"/>
  <c r="G1467" i="6" s="1"/>
  <c r="H1467" i="6" s="1"/>
  <c r="F1218" i="6"/>
  <c r="G1218" i="6" s="1"/>
  <c r="H1218" i="6" s="1"/>
  <c r="F620" i="6"/>
  <c r="G620" i="6" s="1"/>
  <c r="H620" i="6" s="1"/>
  <c r="F1144" i="6"/>
  <c r="G1144" i="6" s="1"/>
  <c r="H1144" i="6" s="1"/>
  <c r="F1650" i="6"/>
  <c r="G1650" i="6" s="1"/>
  <c r="H1650" i="6" s="1"/>
  <c r="F799" i="6"/>
  <c r="G799" i="6" s="1"/>
  <c r="H799" i="6" s="1"/>
  <c r="F1205" i="6"/>
  <c r="G1205" i="6" s="1"/>
  <c r="H1205" i="6" s="1"/>
  <c r="F173" i="6"/>
  <c r="G173" i="6" s="1"/>
  <c r="H173" i="6" s="1"/>
  <c r="F894" i="6"/>
  <c r="G894" i="6" s="1"/>
  <c r="H894" i="6" s="1"/>
  <c r="F1606" i="6"/>
  <c r="G1606" i="6" s="1"/>
  <c r="H1606" i="6" s="1"/>
  <c r="F1939" i="6"/>
  <c r="G1939" i="6" s="1"/>
  <c r="H1939" i="6" s="1"/>
  <c r="F1560" i="6"/>
  <c r="G1560" i="6" s="1"/>
  <c r="H1560" i="6" s="1"/>
  <c r="F95" i="6"/>
  <c r="G95" i="6" s="1"/>
  <c r="H95" i="6" s="1"/>
  <c r="F503" i="6"/>
  <c r="G503" i="6" s="1"/>
  <c r="H503" i="6" s="1"/>
  <c r="F837" i="6"/>
  <c r="G837" i="6" s="1"/>
  <c r="H837" i="6" s="1"/>
  <c r="F1910" i="6"/>
  <c r="G1910" i="6" s="1"/>
  <c r="H1910" i="6" s="1"/>
  <c r="F220" i="6"/>
  <c r="G220" i="6" s="1"/>
  <c r="H220" i="6" s="1"/>
  <c r="F1237" i="6"/>
  <c r="G1237" i="6" s="1"/>
  <c r="H1237" i="6" s="1"/>
  <c r="F1783" i="6"/>
  <c r="G1783" i="6" s="1"/>
  <c r="H1783" i="6" s="1"/>
  <c r="F1458" i="6"/>
  <c r="G1458" i="6" s="1"/>
  <c r="H1458" i="6" s="1"/>
  <c r="F780" i="6"/>
  <c r="G780" i="6" s="1"/>
  <c r="H780" i="6" s="1"/>
  <c r="F1490" i="6"/>
  <c r="G1490" i="6" s="1"/>
  <c r="H1490" i="6" s="1"/>
  <c r="F575" i="6"/>
  <c r="G575" i="6" s="1"/>
  <c r="H575" i="6" s="1"/>
  <c r="F695" i="6"/>
  <c r="G695" i="6" s="1"/>
  <c r="H695" i="6" s="1"/>
  <c r="F1635" i="6"/>
  <c r="G1635" i="6" s="1"/>
  <c r="H1635" i="6" s="1"/>
  <c r="F1483" i="6"/>
  <c r="G1483" i="6" s="1"/>
  <c r="H1483" i="6" s="1"/>
  <c r="F1852" i="6"/>
  <c r="G1852" i="6" s="1"/>
  <c r="H1852" i="6" s="1"/>
  <c r="F1344" i="6"/>
  <c r="G1344" i="6" s="1"/>
  <c r="H1344" i="6" s="1"/>
  <c r="F1405" i="6"/>
  <c r="G1405" i="6" s="1"/>
  <c r="H1405" i="6" s="1"/>
  <c r="F221" i="6"/>
  <c r="G221" i="6" s="1"/>
  <c r="H221" i="6" s="1"/>
  <c r="F1297" i="6"/>
  <c r="G1297" i="6" s="1"/>
  <c r="H1297" i="6" s="1"/>
  <c r="F384" i="6"/>
  <c r="G384" i="6" s="1"/>
  <c r="H384" i="6" s="1"/>
  <c r="F1760" i="6"/>
  <c r="G1760" i="6" s="1"/>
  <c r="H1760" i="6" s="1"/>
  <c r="F848" i="6"/>
  <c r="G848" i="6" s="1"/>
  <c r="H848" i="6" s="1"/>
  <c r="F607" i="6"/>
  <c r="G607" i="6" s="1"/>
  <c r="H607" i="6" s="1"/>
  <c r="F103" i="6"/>
  <c r="G103" i="6" s="1"/>
  <c r="H103" i="6" s="1"/>
  <c r="F98" i="6"/>
  <c r="G98" i="6" s="1"/>
  <c r="H98" i="6" s="1"/>
  <c r="F2" i="6"/>
  <c r="G2" i="6" s="1"/>
  <c r="H2" i="6" s="1"/>
  <c r="F13" i="6"/>
  <c r="G13" i="6" s="1"/>
  <c r="H13" i="6" s="1"/>
  <c r="F743" i="6"/>
  <c r="G743" i="6" s="1"/>
  <c r="H743" i="6" s="1"/>
  <c r="F1445" i="6"/>
  <c r="G1445" i="6" s="1"/>
  <c r="H1445" i="6" s="1"/>
  <c r="F537" i="6"/>
  <c r="G537" i="6" s="1"/>
  <c r="H537" i="6" s="1"/>
  <c r="F2009" i="6"/>
  <c r="G2009" i="6" s="1"/>
  <c r="H2009" i="6" s="1"/>
  <c r="F932" i="6"/>
  <c r="G932" i="6" s="1"/>
  <c r="H932" i="6" s="1"/>
  <c r="F207" i="6"/>
  <c r="G207" i="6" s="1"/>
  <c r="H207" i="6" s="1"/>
  <c r="F1634" i="6"/>
  <c r="G1634" i="6" s="1"/>
  <c r="H1634" i="6" s="1"/>
  <c r="F345" i="6"/>
  <c r="G345" i="6" s="1"/>
  <c r="H345" i="6" s="1"/>
  <c r="F1169" i="6"/>
  <c r="G1169" i="6" s="1"/>
  <c r="H1169" i="6" s="1"/>
  <c r="F1682" i="6"/>
  <c r="G1682" i="6" s="1"/>
  <c r="H1682" i="6" s="1"/>
  <c r="F1006" i="6"/>
  <c r="G1006" i="6" s="1"/>
  <c r="H1006" i="6" s="1"/>
  <c r="F492" i="6"/>
  <c r="G492" i="6" s="1"/>
  <c r="H492" i="6" s="1"/>
  <c r="F1742" i="6"/>
  <c r="G1742" i="6" s="1"/>
  <c r="H1742" i="6" s="1"/>
  <c r="F200" i="6"/>
  <c r="G200" i="6" s="1"/>
  <c r="H200" i="6" s="1"/>
  <c r="F839" i="6"/>
  <c r="G839" i="6" s="1"/>
  <c r="H839" i="6" s="1"/>
  <c r="F255" i="6"/>
  <c r="G255" i="6" s="1"/>
  <c r="H255" i="6" s="1"/>
  <c r="F1309" i="6"/>
  <c r="G1309" i="6" s="1"/>
  <c r="H1309" i="6" s="1"/>
  <c r="F913" i="6"/>
  <c r="G913" i="6" s="1"/>
  <c r="H913" i="6" s="1"/>
  <c r="F1569" i="6"/>
  <c r="G1569" i="6" s="1"/>
  <c r="H1569" i="6" s="1"/>
  <c r="F1043" i="6"/>
  <c r="G1043" i="6" s="1"/>
  <c r="H1043" i="6" s="1"/>
  <c r="F1566" i="6"/>
  <c r="G1566" i="6" s="1"/>
  <c r="H1566" i="6" s="1"/>
  <c r="F1377" i="6"/>
  <c r="G1377" i="6" s="1"/>
  <c r="H1377" i="6" s="1"/>
  <c r="F375" i="6"/>
  <c r="G375" i="6" s="1"/>
  <c r="H375" i="6" s="1"/>
  <c r="F1286" i="6"/>
  <c r="G1286" i="6" s="1"/>
  <c r="H1286" i="6" s="1"/>
  <c r="F1777" i="6"/>
  <c r="G1777" i="6" s="1"/>
  <c r="H1777" i="6" s="1"/>
  <c r="F436" i="6"/>
  <c r="G436" i="6" s="1"/>
  <c r="H436" i="6" s="1"/>
  <c r="F44" i="6"/>
  <c r="G44" i="6" s="1"/>
  <c r="H44" i="6" s="1"/>
  <c r="F938" i="6"/>
  <c r="G938" i="6" s="1"/>
  <c r="H938" i="6" s="1"/>
  <c r="F1808" i="6"/>
  <c r="G1808" i="6" s="1"/>
  <c r="H1808" i="6" s="1"/>
  <c r="F1227" i="6"/>
  <c r="G1227" i="6" s="1"/>
  <c r="H1227" i="6" s="1"/>
  <c r="F414" i="6"/>
  <c r="G414" i="6" s="1"/>
  <c r="H414" i="6" s="1"/>
  <c r="F1837" i="6"/>
  <c r="G1837" i="6" s="1"/>
  <c r="H1837" i="6" s="1"/>
  <c r="F268" i="6"/>
  <c r="G268" i="6" s="1"/>
  <c r="H268" i="6" s="1"/>
  <c r="F1537" i="6"/>
  <c r="G1537" i="6" s="1"/>
  <c r="H1537" i="6" s="1"/>
  <c r="F1431" i="6"/>
  <c r="G1431" i="6" s="1"/>
  <c r="H1431" i="6" s="1"/>
  <c r="F561" i="6"/>
  <c r="G561" i="6" s="1"/>
  <c r="H561" i="6" s="1"/>
  <c r="F1833" i="6"/>
  <c r="G1833" i="6" s="1"/>
  <c r="H1833" i="6" s="1"/>
  <c r="F438" i="6"/>
  <c r="G438" i="6" s="1"/>
  <c r="H438" i="6" s="1"/>
  <c r="F458" i="6"/>
  <c r="G458" i="6" s="1"/>
  <c r="H458" i="6" s="1"/>
  <c r="F1485" i="6"/>
  <c r="G1485" i="6" s="1"/>
  <c r="H1485" i="6" s="1"/>
  <c r="F32" i="6"/>
  <c r="G32" i="6" s="1"/>
  <c r="H32" i="6" s="1"/>
  <c r="F1892" i="6"/>
  <c r="G1892" i="6" s="1"/>
  <c r="H1892" i="6" s="1"/>
  <c r="F115" i="6"/>
  <c r="G115" i="6" s="1"/>
  <c r="H115" i="6" s="1"/>
  <c r="F1432" i="6"/>
  <c r="G1432" i="6" s="1"/>
  <c r="H1432" i="6" s="1"/>
  <c r="F567" i="6"/>
  <c r="G567" i="6" s="1"/>
  <c r="H567" i="6" s="1"/>
  <c r="F1225" i="6"/>
  <c r="G1225" i="6" s="1"/>
  <c r="H1225" i="6" s="1"/>
  <c r="F1790" i="6"/>
  <c r="G1790" i="6" s="1"/>
  <c r="H1790" i="6" s="1"/>
  <c r="F573" i="6"/>
  <c r="G573" i="6" s="1"/>
  <c r="H573" i="6" s="1"/>
  <c r="F626" i="6"/>
  <c r="G626" i="6" s="1"/>
  <c r="H626" i="6" s="1"/>
  <c r="F855" i="6"/>
  <c r="G855" i="6" s="1"/>
  <c r="H855" i="6" s="1"/>
  <c r="F595" i="6"/>
  <c r="G595" i="6" s="1"/>
  <c r="H595" i="6" s="1"/>
  <c r="F570" i="6"/>
  <c r="G570" i="6" s="1"/>
  <c r="H570" i="6" s="1"/>
  <c r="F524" i="6"/>
  <c r="G524" i="6" s="1"/>
  <c r="H524" i="6" s="1"/>
  <c r="F1398" i="6"/>
  <c r="G1398" i="6" s="1"/>
  <c r="H1398" i="6" s="1"/>
  <c r="F1090" i="6"/>
  <c r="G1090" i="6" s="1"/>
  <c r="H1090" i="6" s="1"/>
  <c r="F1310" i="6"/>
  <c r="G1310" i="6" s="1"/>
  <c r="H1310" i="6" s="1"/>
  <c r="F1968" i="6"/>
  <c r="G1968" i="6" s="1"/>
  <c r="H1968" i="6" s="1"/>
  <c r="F863" i="6"/>
  <c r="G863" i="6" s="1"/>
  <c r="H863" i="6" s="1"/>
  <c r="F1116" i="6"/>
  <c r="G1116" i="6" s="1"/>
  <c r="H1116" i="6" s="1"/>
  <c r="F1722" i="6"/>
  <c r="G1722" i="6" s="1"/>
  <c r="H1722" i="6" s="1"/>
  <c r="F1210" i="6"/>
  <c r="G1210" i="6" s="1"/>
  <c r="H1210" i="6" s="1"/>
  <c r="F1906" i="6"/>
  <c r="G1906" i="6" s="1"/>
  <c r="H1906" i="6" s="1"/>
  <c r="F1987" i="6"/>
  <c r="G1987" i="6" s="1"/>
  <c r="H1987" i="6" s="1"/>
  <c r="F1618" i="6"/>
  <c r="G1618" i="6" s="1"/>
  <c r="H1618" i="6" s="1"/>
  <c r="F1949" i="6"/>
  <c r="G1949" i="6" s="1"/>
  <c r="H1949" i="6" s="1"/>
  <c r="F1135" i="6"/>
  <c r="G1135" i="6" s="1"/>
  <c r="H1135" i="6" s="1"/>
  <c r="F1999" i="6"/>
  <c r="G1999" i="6" s="1"/>
  <c r="H1999" i="6" s="1"/>
  <c r="F1158" i="6"/>
  <c r="G1158" i="6" s="1"/>
  <c r="H1158" i="6" s="1"/>
  <c r="F161" i="6"/>
  <c r="G161" i="6" s="1"/>
  <c r="H161" i="6" s="1"/>
  <c r="F1907" i="6"/>
  <c r="G1907" i="6" s="1"/>
  <c r="H1907" i="6" s="1"/>
  <c r="F752" i="6"/>
  <c r="G752" i="6" s="1"/>
  <c r="H752" i="6" s="1"/>
  <c r="F1728" i="6"/>
  <c r="G1728" i="6" s="1"/>
  <c r="H1728" i="6" s="1"/>
  <c r="F1663" i="6"/>
  <c r="G1663" i="6" s="1"/>
  <c r="H1663" i="6" s="1"/>
  <c r="F1300" i="6"/>
  <c r="G1300" i="6" s="1"/>
  <c r="H1300" i="6" s="1"/>
  <c r="F1275" i="6"/>
  <c r="G1275" i="6" s="1"/>
  <c r="H1275" i="6" s="1"/>
  <c r="F1423" i="6"/>
  <c r="G1423" i="6" s="1"/>
  <c r="H1423" i="6" s="1"/>
  <c r="F1129" i="6"/>
  <c r="G1129" i="6" s="1"/>
  <c r="H1129" i="6" s="1"/>
  <c r="F362" i="6"/>
  <c r="G362" i="6" s="1"/>
  <c r="H362" i="6" s="1"/>
  <c r="F231" i="6"/>
  <c r="G231" i="6" s="1"/>
  <c r="H231" i="6" s="1"/>
  <c r="F1720" i="6"/>
  <c r="G1720" i="6" s="1"/>
  <c r="H1720" i="6" s="1"/>
  <c r="F1508" i="6"/>
  <c r="G1508" i="6" s="1"/>
  <c r="H1508" i="6" s="1"/>
  <c r="F693" i="6"/>
  <c r="G693" i="6" s="1"/>
  <c r="H693" i="6" s="1"/>
  <c r="F1354" i="6"/>
  <c r="G1354" i="6" s="1"/>
  <c r="H1354" i="6" s="1"/>
  <c r="F1709" i="6"/>
  <c r="G1709" i="6" s="1"/>
  <c r="H1709" i="6" s="1"/>
  <c r="F126" i="6"/>
  <c r="G126" i="6" s="1"/>
  <c r="H126" i="6" s="1"/>
  <c r="F1311" i="6"/>
  <c r="G1311" i="6" s="1"/>
  <c r="H1311" i="6" s="1"/>
  <c r="F611" i="6"/>
  <c r="G611" i="6" s="1"/>
  <c r="H611" i="6" s="1"/>
  <c r="F1950" i="6"/>
  <c r="G1950" i="6" s="1"/>
  <c r="H1950" i="6" s="1"/>
  <c r="F1299" i="6"/>
  <c r="G1299" i="6" s="1"/>
  <c r="H1299" i="6" s="1"/>
  <c r="F682" i="6"/>
  <c r="G682" i="6" s="1"/>
  <c r="H682" i="6" s="1"/>
  <c r="F608" i="6"/>
  <c r="G608" i="6" s="1"/>
  <c r="H608" i="6" s="1"/>
  <c r="F1155" i="6"/>
  <c r="G1155" i="6" s="1"/>
  <c r="H1155" i="6" s="1"/>
  <c r="F1342" i="6"/>
  <c r="G1342" i="6" s="1"/>
  <c r="H1342" i="6" s="1"/>
  <c r="F235" i="6"/>
  <c r="G235" i="6" s="1"/>
  <c r="H235" i="6" s="1"/>
  <c r="F545" i="6"/>
  <c r="G545" i="6" s="1"/>
  <c r="H545" i="6" s="1"/>
  <c r="F1420" i="6"/>
  <c r="G1420" i="6" s="1"/>
  <c r="H1420" i="6" s="1"/>
  <c r="F431" i="6"/>
  <c r="G431" i="6" s="1"/>
  <c r="H431" i="6" s="1"/>
  <c r="F1696" i="6"/>
  <c r="G1696" i="6" s="1"/>
  <c r="H1696" i="6" s="1"/>
  <c r="F716" i="6"/>
  <c r="G716" i="6" s="1"/>
  <c r="H716" i="6" s="1"/>
  <c r="F26" i="6"/>
  <c r="G26" i="6" s="1"/>
  <c r="H26" i="6" s="1"/>
  <c r="F1515" i="6"/>
  <c r="G1515" i="6" s="1"/>
  <c r="H1515" i="6" s="1"/>
  <c r="F870" i="6"/>
  <c r="G870" i="6" s="1"/>
  <c r="H870" i="6" s="1"/>
  <c r="F1303" i="6"/>
  <c r="G1303" i="6" s="1"/>
  <c r="H1303" i="6" s="1"/>
  <c r="F400" i="6"/>
  <c r="G400" i="6" s="1"/>
  <c r="H400" i="6" s="1"/>
  <c r="F1603" i="6"/>
  <c r="G1603" i="6" s="1"/>
  <c r="H1603" i="6" s="1"/>
  <c r="F1470" i="6"/>
  <c r="G1470" i="6" s="1"/>
  <c r="H1470" i="6" s="1"/>
  <c r="F178" i="6"/>
  <c r="G178" i="6" s="1"/>
  <c r="H178" i="6" s="1"/>
  <c r="F1772" i="6"/>
  <c r="G1772" i="6" s="1"/>
  <c r="H1772" i="6" s="1"/>
  <c r="F1859" i="6"/>
  <c r="G1859" i="6" s="1"/>
  <c r="H1859" i="6" s="1"/>
  <c r="F1491" i="6"/>
  <c r="G1491" i="6" s="1"/>
  <c r="H1491" i="6" s="1"/>
  <c r="F3" i="6"/>
  <c r="G3" i="6" s="1"/>
  <c r="H3" i="6" s="1"/>
  <c r="F1626" i="6"/>
  <c r="G1626" i="6" s="1"/>
  <c r="H1626" i="6" s="1"/>
  <c r="F1501" i="6"/>
  <c r="G1501" i="6" s="1"/>
  <c r="H1501" i="6" s="1"/>
  <c r="F1690" i="6"/>
  <c r="G1690" i="6" s="1"/>
  <c r="H1690" i="6" s="1"/>
  <c r="F1585" i="6"/>
  <c r="G1585" i="6" s="1"/>
  <c r="H1585" i="6" s="1"/>
  <c r="F359" i="6"/>
  <c r="G359" i="6" s="1"/>
  <c r="H359" i="6" s="1"/>
  <c r="F1465" i="6"/>
  <c r="G1465" i="6" s="1"/>
  <c r="H1465" i="6" s="1"/>
  <c r="F1382" i="6"/>
  <c r="G1382" i="6" s="1"/>
  <c r="H1382" i="6" s="1"/>
  <c r="F1594" i="6"/>
  <c r="G1594" i="6" s="1"/>
  <c r="H1594" i="6" s="1"/>
  <c r="F491" i="6"/>
  <c r="G491" i="6" s="1"/>
  <c r="H491" i="6" s="1"/>
  <c r="F742" i="6"/>
  <c r="G742" i="6" s="1"/>
  <c r="H742" i="6" s="1"/>
  <c r="F1380" i="6"/>
  <c r="G1380" i="6" s="1"/>
  <c r="H1380" i="6" s="1"/>
  <c r="F1414" i="6"/>
  <c r="G1414" i="6" s="1"/>
  <c r="H1414" i="6" s="1"/>
  <c r="F34" i="6"/>
  <c r="G34" i="6" s="1"/>
  <c r="H34" i="6" s="1"/>
  <c r="F1341" i="6"/>
  <c r="G1341" i="6" s="1"/>
  <c r="H1341" i="6" s="1"/>
  <c r="F297" i="6"/>
  <c r="G297" i="6" s="1"/>
  <c r="H297" i="6" s="1"/>
  <c r="F483" i="6"/>
  <c r="G483" i="6" s="1"/>
  <c r="H483" i="6" s="1"/>
  <c r="F1040" i="6"/>
  <c r="G1040" i="6" s="1"/>
  <c r="H1040" i="6" s="1"/>
  <c r="F166" i="6"/>
  <c r="G166" i="6" s="1"/>
  <c r="H166" i="6" s="1"/>
  <c r="F410" i="6"/>
  <c r="G410" i="6" s="1"/>
  <c r="H410" i="6" s="1"/>
  <c r="F705" i="6"/>
  <c r="G705" i="6" s="1"/>
  <c r="H705" i="6" s="1"/>
  <c r="F1958" i="6"/>
  <c r="G1958" i="6" s="1"/>
  <c r="H1958" i="6" s="1"/>
  <c r="F885" i="6"/>
  <c r="G885" i="6" s="1"/>
  <c r="H885" i="6" s="1"/>
  <c r="F551" i="6"/>
  <c r="G551" i="6" s="1"/>
  <c r="H551" i="6" s="1"/>
  <c r="F581" i="6"/>
  <c r="G581" i="6" s="1"/>
  <c r="H581" i="6" s="1"/>
  <c r="F851" i="6"/>
  <c r="G851" i="6" s="1"/>
  <c r="H851" i="6" s="1"/>
  <c r="F409" i="6"/>
  <c r="G409" i="6" s="1"/>
  <c r="H409" i="6" s="1"/>
  <c r="F2006" i="6"/>
  <c r="G2006" i="6" s="1"/>
  <c r="H2006" i="6" s="1"/>
  <c r="F891" i="6"/>
  <c r="G891" i="6" s="1"/>
  <c r="H891" i="6" s="1"/>
  <c r="F498" i="6"/>
  <c r="G498" i="6" s="1"/>
  <c r="H498" i="6" s="1"/>
  <c r="F1358" i="6"/>
  <c r="G1358" i="6" s="1"/>
  <c r="H1358" i="6" s="1"/>
  <c r="F1078" i="6"/>
  <c r="G1078" i="6" s="1"/>
  <c r="H1078" i="6" s="1"/>
  <c r="F662" i="6"/>
  <c r="G662" i="6" s="1"/>
  <c r="H662" i="6" s="1"/>
  <c r="F1645" i="6"/>
  <c r="G1645" i="6" s="1"/>
  <c r="H1645" i="6" s="1"/>
  <c r="F1622" i="6"/>
  <c r="G1622" i="6" s="1"/>
  <c r="H1622" i="6" s="1"/>
  <c r="F554" i="6"/>
  <c r="G554" i="6" s="1"/>
  <c r="H554" i="6" s="1"/>
  <c r="F690" i="6"/>
  <c r="G690" i="6" s="1"/>
  <c r="H690" i="6" s="1"/>
  <c r="F590" i="6"/>
  <c r="G590" i="6" s="1"/>
  <c r="H590" i="6" s="1"/>
  <c r="F1666" i="6"/>
  <c r="G1666" i="6" s="1"/>
  <c r="H1666" i="6" s="1"/>
  <c r="F1957" i="6"/>
  <c r="G1957" i="6" s="1"/>
  <c r="H1957" i="6" s="1"/>
  <c r="F154" i="6"/>
  <c r="G154" i="6" s="1"/>
  <c r="H154" i="6" s="1"/>
  <c r="F352" i="6"/>
  <c r="G352" i="6" s="1"/>
  <c r="H352" i="6" s="1"/>
  <c r="F1575" i="6"/>
  <c r="G1575" i="6" s="1"/>
  <c r="H1575" i="6" s="1"/>
  <c r="F227" i="6"/>
  <c r="G227" i="6" s="1"/>
  <c r="H227" i="6" s="1"/>
  <c r="F679" i="6"/>
  <c r="G679" i="6" s="1"/>
  <c r="H679" i="6" s="1"/>
  <c r="F1954" i="6"/>
  <c r="G1954" i="6" s="1"/>
  <c r="H1954" i="6" s="1"/>
  <c r="F398" i="6"/>
  <c r="G398" i="6" s="1"/>
  <c r="H398" i="6" s="1"/>
  <c r="F320" i="6"/>
  <c r="G320" i="6" s="1"/>
  <c r="H320" i="6" s="1"/>
  <c r="F1492" i="6"/>
  <c r="G1492" i="6" s="1"/>
  <c r="H1492" i="6" s="1"/>
  <c r="F1822" i="6"/>
  <c r="G1822" i="6" s="1"/>
  <c r="H1822" i="6" s="1"/>
  <c r="F931" i="6"/>
  <c r="G931" i="6" s="1"/>
  <c r="H931" i="6" s="1"/>
  <c r="F881" i="6"/>
  <c r="G881" i="6" s="1"/>
  <c r="H881" i="6" s="1"/>
  <c r="F1877" i="6"/>
  <c r="G1877" i="6" s="1"/>
  <c r="H1877" i="6" s="1"/>
  <c r="F168" i="6"/>
  <c r="G168" i="6" s="1"/>
  <c r="H168" i="6" s="1"/>
  <c r="F180" i="6"/>
  <c r="G180" i="6" s="1"/>
  <c r="H180" i="6" s="1"/>
  <c r="F1072" i="6"/>
  <c r="G1072" i="6" s="1"/>
  <c r="H1072" i="6" s="1"/>
  <c r="F1915" i="6"/>
  <c r="G1915" i="6" s="1"/>
  <c r="H1915" i="6" s="1"/>
  <c r="F433" i="6"/>
  <c r="G433" i="6" s="1"/>
  <c r="H433" i="6" s="1"/>
  <c r="F381" i="6"/>
  <c r="G381" i="6" s="1"/>
  <c r="H381" i="6" s="1"/>
  <c r="F715" i="6"/>
  <c r="G715" i="6" s="1"/>
  <c r="H715" i="6" s="1"/>
  <c r="F206" i="6"/>
  <c r="G206" i="6" s="1"/>
  <c r="H206" i="6" s="1"/>
  <c r="F1943" i="6"/>
  <c r="G1943" i="6" s="1"/>
  <c r="H1943" i="6" s="1"/>
  <c r="F1336" i="6"/>
  <c r="G1336" i="6" s="1"/>
  <c r="H1336" i="6" s="1"/>
  <c r="F1343" i="6"/>
  <c r="G1343" i="6" s="1"/>
  <c r="H1343" i="6" s="1"/>
  <c r="F666" i="6"/>
  <c r="G666" i="6" s="1"/>
  <c r="H666" i="6" s="1"/>
  <c r="F861" i="6"/>
  <c r="G861" i="6" s="1"/>
  <c r="H861" i="6" s="1"/>
  <c r="F1168" i="6"/>
  <c r="G1168" i="6" s="1"/>
  <c r="H1168" i="6" s="1"/>
  <c r="F87" i="6"/>
  <c r="G87" i="6" s="1"/>
  <c r="H87" i="6" s="1"/>
  <c r="F1440" i="6"/>
  <c r="G1440" i="6" s="1"/>
  <c r="H1440" i="6" s="1"/>
  <c r="F1001" i="6"/>
  <c r="G1001" i="6" s="1"/>
  <c r="H1001" i="6" s="1"/>
  <c r="F1486" i="6"/>
  <c r="G1486" i="6" s="1"/>
  <c r="H1486" i="6" s="1"/>
  <c r="F261" i="6"/>
  <c r="G261" i="6" s="1"/>
  <c r="H261" i="6" s="1"/>
  <c r="F571" i="6"/>
  <c r="G571" i="6" s="1"/>
  <c r="H571" i="6" s="1"/>
  <c r="F47" i="6"/>
  <c r="G47" i="6" s="1"/>
  <c r="H47" i="6" s="1"/>
  <c r="F1451" i="6"/>
  <c r="G1451" i="6" s="1"/>
  <c r="H1451" i="6" s="1"/>
  <c r="F1610" i="6"/>
  <c r="G1610" i="6" s="1"/>
  <c r="H1610" i="6" s="1"/>
  <c r="F1428" i="6"/>
  <c r="G1428" i="6" s="1"/>
  <c r="H1428" i="6" s="1"/>
  <c r="F1971" i="6"/>
  <c r="G1971" i="6" s="1"/>
  <c r="H1971" i="6" s="1"/>
  <c r="F600" i="6"/>
  <c r="G600" i="6" s="1"/>
  <c r="H600" i="6" s="1"/>
  <c r="F1691" i="6"/>
  <c r="G1691" i="6" s="1"/>
  <c r="H1691" i="6" s="1"/>
  <c r="F1821" i="6"/>
  <c r="G1821" i="6" s="1"/>
  <c r="H1821" i="6" s="1"/>
  <c r="F1199" i="6"/>
  <c r="G1199" i="6" s="1"/>
  <c r="H1199" i="6" s="1"/>
  <c r="F241" i="6"/>
  <c r="G241" i="6" s="1"/>
  <c r="H241" i="6" s="1"/>
  <c r="F1307" i="6"/>
  <c r="G1307" i="6" s="1"/>
  <c r="H1307" i="6" s="1"/>
  <c r="F689" i="6"/>
  <c r="G689" i="6" s="1"/>
  <c r="H689" i="6" s="1"/>
  <c r="F1178" i="6"/>
  <c r="G1178" i="6" s="1"/>
  <c r="H1178" i="6" s="1"/>
  <c r="F434" i="6"/>
  <c r="G434" i="6" s="1"/>
  <c r="H434" i="6" s="1"/>
  <c r="F1260" i="6"/>
  <c r="G1260" i="6" s="1"/>
  <c r="H1260" i="6" s="1"/>
  <c r="F65" i="6"/>
  <c r="G65" i="6" s="1"/>
  <c r="H65" i="6" s="1"/>
  <c r="F610" i="6"/>
  <c r="G610" i="6" s="1"/>
  <c r="H610" i="6" s="1"/>
  <c r="F1972" i="6"/>
  <c r="G1972" i="6" s="1"/>
  <c r="H1972" i="6" s="1"/>
  <c r="F745" i="6"/>
  <c r="G745" i="6" s="1"/>
  <c r="H745" i="6" s="1"/>
  <c r="F1955" i="6"/>
  <c r="G1955" i="6" s="1"/>
  <c r="H1955" i="6" s="1"/>
  <c r="F734" i="6"/>
  <c r="G734" i="6" s="1"/>
  <c r="H734" i="6" s="1"/>
  <c r="F1452" i="6"/>
  <c r="G1452" i="6" s="1"/>
  <c r="H1452" i="6" s="1"/>
  <c r="F506" i="6"/>
  <c r="G506" i="6" s="1"/>
  <c r="H506" i="6" s="1"/>
  <c r="F1400" i="6"/>
  <c r="G1400" i="6" s="1"/>
  <c r="H1400" i="6" s="1"/>
  <c r="F738" i="6"/>
  <c r="G738" i="6" s="1"/>
  <c r="H738" i="6" s="1"/>
  <c r="F1734" i="6"/>
  <c r="G1734" i="6" s="1"/>
  <c r="H1734" i="6" s="1"/>
  <c r="F1089" i="6"/>
  <c r="G1089" i="6" s="1"/>
  <c r="H1089" i="6" s="1"/>
  <c r="F1841" i="6"/>
  <c r="G1841" i="6" s="1"/>
  <c r="H1841" i="6" s="1"/>
  <c r="F1753" i="6"/>
  <c r="G1753" i="6" s="1"/>
  <c r="H1753" i="6" s="1"/>
  <c r="F1716" i="6"/>
  <c r="G1716" i="6" s="1"/>
  <c r="H1716" i="6" s="1"/>
  <c r="F226" i="6"/>
  <c r="G226" i="6" s="1"/>
  <c r="H226" i="6" s="1"/>
  <c r="F806" i="6"/>
  <c r="G806" i="6" s="1"/>
  <c r="H806" i="6" s="1"/>
  <c r="F1369" i="6"/>
  <c r="G1369" i="6" s="1"/>
  <c r="H1369" i="6" s="1"/>
  <c r="F1151" i="6"/>
  <c r="G1151" i="6" s="1"/>
  <c r="H1151" i="6" s="1"/>
  <c r="F865" i="6"/>
  <c r="G865" i="6" s="1"/>
  <c r="H865" i="6" s="1"/>
  <c r="F1654" i="6"/>
  <c r="G1654" i="6" s="1"/>
  <c r="H1654" i="6" s="1"/>
  <c r="F1399" i="6"/>
  <c r="G1399" i="6" s="1"/>
  <c r="H1399" i="6" s="1"/>
  <c r="F1347" i="6"/>
  <c r="G1347" i="6" s="1"/>
  <c r="H1347" i="6" s="1"/>
  <c r="F1274" i="6"/>
  <c r="G1274" i="6" s="1"/>
  <c r="H1274" i="6" s="1"/>
  <c r="F1764" i="6"/>
  <c r="G1764" i="6" s="1"/>
  <c r="H1764" i="6" s="1"/>
  <c r="F185" i="6"/>
  <c r="G185" i="6" s="1"/>
  <c r="H185" i="6" s="1"/>
  <c r="F1085" i="6"/>
  <c r="G1085" i="6" s="1"/>
  <c r="H1085" i="6" s="1"/>
  <c r="F1701" i="6"/>
  <c r="G1701" i="6" s="1"/>
  <c r="H1701" i="6" s="1"/>
  <c r="F814" i="6"/>
  <c r="G814" i="6" s="1"/>
  <c r="H814" i="6" s="1"/>
  <c r="F1780" i="6"/>
  <c r="G1780" i="6" s="1"/>
  <c r="H1780" i="6" s="1"/>
  <c r="F1329" i="6"/>
  <c r="G1329" i="6" s="1"/>
  <c r="H1329" i="6" s="1"/>
  <c r="F1918" i="6"/>
  <c r="G1918" i="6" s="1"/>
  <c r="H1918" i="6" s="1"/>
  <c r="F728" i="6"/>
  <c r="G728" i="6" s="1"/>
  <c r="H728" i="6" s="1"/>
  <c r="F1411" i="6"/>
  <c r="G1411" i="6" s="1"/>
  <c r="H1411" i="6" s="1"/>
  <c r="F1966" i="6"/>
  <c r="G1966" i="6" s="1"/>
  <c r="H1966" i="6" s="1"/>
  <c r="F1680" i="6"/>
  <c r="G1680" i="6" s="1"/>
  <c r="H1680" i="6" s="1"/>
  <c r="F1055" i="6"/>
  <c r="G1055" i="6" s="1"/>
  <c r="H1055" i="6" s="1"/>
  <c r="F985" i="6"/>
  <c r="G985" i="6" s="1"/>
  <c r="H985" i="6" s="1"/>
  <c r="F1095" i="6"/>
  <c r="G1095" i="6" s="1"/>
  <c r="H1095" i="6" s="1"/>
  <c r="F1281" i="6"/>
  <c r="G1281" i="6" s="1"/>
  <c r="H1281" i="6" s="1"/>
  <c r="F380" i="6"/>
  <c r="G380" i="6" s="1"/>
  <c r="H380" i="6" s="1"/>
  <c r="F947" i="6"/>
  <c r="G947" i="6" s="1"/>
  <c r="H947" i="6" s="1"/>
  <c r="F1497" i="6"/>
  <c r="G1497" i="6" s="1"/>
  <c r="H1497" i="6" s="1"/>
  <c r="F1138" i="6"/>
  <c r="G1138" i="6" s="1"/>
  <c r="H1138" i="6" s="1"/>
  <c r="F613" i="6"/>
  <c r="G613" i="6" s="1"/>
  <c r="H613" i="6" s="1"/>
  <c r="F73" i="6"/>
  <c r="G73" i="6" s="1"/>
  <c r="H73" i="6" s="1"/>
  <c r="F792" i="6"/>
  <c r="G792" i="6" s="1"/>
  <c r="H792" i="6" s="1"/>
  <c r="F661" i="6"/>
  <c r="G661" i="6" s="1"/>
  <c r="H661" i="6" s="1"/>
  <c r="F1880" i="6"/>
  <c r="G1880" i="6" s="1"/>
  <c r="H1880" i="6" s="1"/>
  <c r="F1878" i="6"/>
  <c r="G1878" i="6" s="1"/>
  <c r="H1878" i="6" s="1"/>
  <c r="F854" i="6"/>
  <c r="G854" i="6" s="1"/>
  <c r="H854" i="6" s="1"/>
  <c r="F1710" i="6"/>
  <c r="G1710" i="6" s="1"/>
  <c r="H1710" i="6" s="1"/>
  <c r="F358" i="6"/>
  <c r="G358" i="6" s="1"/>
  <c r="H358" i="6" s="1"/>
  <c r="F1334" i="6"/>
  <c r="G1334" i="6" s="1"/>
  <c r="H1334" i="6" s="1"/>
  <c r="F1067" i="6"/>
  <c r="G1067" i="6" s="1"/>
  <c r="H1067" i="6" s="1"/>
  <c r="F1609" i="6"/>
  <c r="G1609" i="6" s="1"/>
  <c r="H1609" i="6" s="1"/>
  <c r="F883" i="6"/>
  <c r="G883" i="6" s="1"/>
  <c r="H883" i="6" s="1"/>
  <c r="F1023" i="6"/>
  <c r="G1023" i="6" s="1"/>
  <c r="H1023" i="6" s="1"/>
  <c r="F124" i="6"/>
  <c r="G124" i="6" s="1"/>
  <c r="H124" i="6" s="1"/>
  <c r="F1463" i="6"/>
  <c r="G1463" i="6" s="1"/>
  <c r="H1463" i="6" s="1"/>
  <c r="F598" i="6"/>
  <c r="G598" i="6" s="1"/>
  <c r="H598" i="6" s="1"/>
  <c r="F791" i="6"/>
  <c r="G791" i="6" s="1"/>
  <c r="H791" i="6" s="1"/>
  <c r="F165" i="6"/>
  <c r="G165" i="6" s="1"/>
  <c r="H165" i="6" s="1"/>
  <c r="F769" i="6"/>
  <c r="G769" i="6" s="1"/>
  <c r="H769" i="6" s="1"/>
  <c r="F697" i="6"/>
  <c r="G697" i="6" s="1"/>
  <c r="H697" i="6" s="1"/>
  <c r="F565" i="6"/>
  <c r="G565" i="6" s="1"/>
  <c r="H565" i="6" s="1"/>
  <c r="F1936" i="6"/>
  <c r="G1936" i="6" s="1"/>
  <c r="H1936" i="6" s="1"/>
  <c r="F991" i="6"/>
  <c r="G991" i="6" s="1"/>
  <c r="H991" i="6" s="1"/>
  <c r="F914" i="6"/>
  <c r="G914" i="6" s="1"/>
  <c r="H914" i="6" s="1"/>
  <c r="F508" i="6"/>
  <c r="G508" i="6" s="1"/>
  <c r="H508" i="6" s="1"/>
  <c r="F1361" i="6"/>
  <c r="G1361" i="6" s="1"/>
  <c r="H1361" i="6" s="1"/>
  <c r="F946" i="6"/>
  <c r="G946" i="6" s="1"/>
  <c r="H946" i="6" s="1"/>
  <c r="F1204" i="6"/>
  <c r="G1204" i="6" s="1"/>
  <c r="H1204" i="6" s="1"/>
  <c r="F803" i="6"/>
  <c r="G803" i="6" s="1"/>
  <c r="H803" i="6" s="1"/>
  <c r="F1025" i="6"/>
  <c r="G1025" i="6" s="1"/>
  <c r="H1025" i="6" s="1"/>
  <c r="F633" i="6"/>
  <c r="G633" i="6" s="1"/>
  <c r="H633" i="6" s="1"/>
  <c r="F417" i="6"/>
  <c r="G417" i="6" s="1"/>
  <c r="H417" i="6" s="1"/>
  <c r="F1766" i="6"/>
  <c r="G1766" i="6" s="1"/>
  <c r="H1766" i="6" s="1"/>
  <c r="F787" i="6"/>
  <c r="G787" i="6" s="1"/>
  <c r="H787" i="6" s="1"/>
  <c r="F459" i="6"/>
  <c r="G459" i="6" s="1"/>
  <c r="H459" i="6" s="1"/>
  <c r="F90" i="6"/>
  <c r="G90" i="6" s="1"/>
  <c r="H90" i="6" s="1"/>
  <c r="F215" i="6"/>
  <c r="G215" i="6" s="1"/>
  <c r="H215" i="6" s="1"/>
  <c r="F589" i="6"/>
  <c r="G589" i="6" s="1"/>
  <c r="H589" i="6" s="1"/>
  <c r="F1656" i="6"/>
  <c r="G1656" i="6" s="1"/>
  <c r="H1656" i="6" s="1"/>
  <c r="F1974" i="6"/>
  <c r="G1974" i="6" s="1"/>
  <c r="H1974" i="6" s="1"/>
  <c r="F1873" i="6"/>
  <c r="G1873" i="6" s="1"/>
  <c r="H1873" i="6" s="1"/>
  <c r="F328" i="6"/>
  <c r="G328" i="6" s="1"/>
  <c r="H328" i="6" s="1"/>
  <c r="F1733" i="6"/>
  <c r="G1733" i="6" s="1"/>
  <c r="H1733" i="6" s="1"/>
  <c r="F1388" i="6"/>
  <c r="G1388" i="6" s="1"/>
  <c r="H1388" i="6" s="1"/>
  <c r="F788" i="6"/>
  <c r="G788" i="6" s="1"/>
  <c r="H788" i="6" s="1"/>
  <c r="F415" i="6"/>
  <c r="G415" i="6" s="1"/>
  <c r="H415" i="6" s="1"/>
  <c r="F1076" i="6"/>
  <c r="G1076" i="6" s="1"/>
  <c r="H1076" i="6" s="1"/>
  <c r="F1306" i="6"/>
  <c r="G1306" i="6" s="1"/>
  <c r="H1306" i="6" s="1"/>
  <c r="F1991" i="6"/>
  <c r="G1991" i="6" s="1"/>
  <c r="H1991" i="6" s="1"/>
  <c r="F1582" i="6"/>
  <c r="G1582" i="6" s="1"/>
  <c r="H1582" i="6" s="1"/>
  <c r="F1838" i="6"/>
  <c r="G1838" i="6" s="1"/>
  <c r="H1838" i="6" s="1"/>
  <c r="F428" i="6"/>
  <c r="G428" i="6" s="1"/>
  <c r="H428" i="6" s="1"/>
  <c r="F494" i="6"/>
  <c r="G494" i="6" s="1"/>
  <c r="H494" i="6" s="1"/>
  <c r="F1928" i="6"/>
  <c r="G1928" i="6" s="1"/>
  <c r="H1928" i="6" s="1"/>
  <c r="F1621" i="6"/>
  <c r="G1621" i="6" s="1"/>
  <c r="H1621" i="6" s="1"/>
  <c r="F2003" i="6"/>
  <c r="G2003" i="6" s="1"/>
  <c r="H2003" i="6" s="1"/>
  <c r="F1884" i="6"/>
  <c r="G1884" i="6" s="1"/>
  <c r="H1884" i="6" s="1"/>
  <c r="F1175" i="6"/>
  <c r="G1175" i="6" s="1"/>
  <c r="H1175" i="6" s="1"/>
  <c r="F1816" i="6"/>
  <c r="G1816" i="6" s="1"/>
  <c r="H1816" i="6" s="1"/>
  <c r="F1004" i="6"/>
  <c r="G1004" i="6" s="1"/>
  <c r="H1004" i="6" s="1"/>
  <c r="F1406" i="6"/>
  <c r="G1406" i="6" s="1"/>
  <c r="H1406" i="6" s="1"/>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L2" i="4"/>
  <c r="G131" i="2" s="1"/>
  <c r="L3" i="4"/>
  <c r="G182" i="2" s="1"/>
  <c r="L4" i="4"/>
  <c r="G45" i="2" s="1"/>
  <c r="L5" i="4"/>
  <c r="L6" i="4"/>
  <c r="G188" i="2" s="1"/>
  <c r="L7" i="4"/>
  <c r="G179" i="2" s="1"/>
  <c r="L8" i="4"/>
  <c r="G159" i="2" s="1"/>
  <c r="L9" i="4"/>
  <c r="G84" i="2" s="1"/>
  <c r="L10" i="4"/>
  <c r="G59" i="2" s="1"/>
  <c r="L11" i="4"/>
  <c r="G35" i="2" s="1"/>
  <c r="L12" i="4"/>
  <c r="G43" i="2" s="1"/>
  <c r="L13" i="4"/>
  <c r="G99" i="2" s="1"/>
  <c r="L14" i="4"/>
  <c r="G122" i="2" s="1"/>
  <c r="L15" i="4"/>
  <c r="G8" i="2" s="1"/>
  <c r="L16" i="4"/>
  <c r="G87" i="2" s="1"/>
  <c r="L17" i="4"/>
  <c r="G27" i="2" s="1"/>
  <c r="L18" i="4"/>
  <c r="G52" i="2" s="1"/>
  <c r="L19" i="4"/>
  <c r="G74" i="2" s="1"/>
  <c r="L20" i="4"/>
  <c r="G3" i="2" s="1"/>
  <c r="L21" i="4"/>
  <c r="G136" i="2" s="1"/>
  <c r="L22" i="4"/>
  <c r="G114" i="2" s="1"/>
  <c r="L23" i="4"/>
  <c r="G71" i="2" s="1"/>
  <c r="L24" i="4"/>
  <c r="G148" i="2" s="1"/>
  <c r="L25" i="4"/>
  <c r="L26" i="4"/>
  <c r="G67" i="2" s="1"/>
  <c r="L27" i="4"/>
  <c r="G119" i="2" s="1"/>
  <c r="L28" i="4"/>
  <c r="G143" i="2" s="1"/>
  <c r="L29" i="4"/>
  <c r="G79" i="2" s="1"/>
  <c r="L30" i="4"/>
  <c r="G63" i="2" s="1"/>
  <c r="L31" i="4"/>
  <c r="G23" i="2" s="1"/>
  <c r="L32" i="4"/>
  <c r="G160" i="2" s="1"/>
  <c r="L33" i="4"/>
  <c r="L34" i="4"/>
  <c r="G22" i="2" s="1"/>
  <c r="L35" i="4"/>
  <c r="G31" i="2" s="1"/>
  <c r="L36" i="4"/>
  <c r="G11" i="2" s="1"/>
  <c r="L37" i="4"/>
  <c r="G28" i="2" s="1"/>
  <c r="L38" i="4"/>
  <c r="G2" i="2" s="1"/>
  <c r="L39" i="4"/>
  <c r="G16" i="2" s="1"/>
  <c r="L40" i="4"/>
  <c r="L41" i="4"/>
  <c r="L42" i="4"/>
  <c r="G183" i="2" s="1"/>
  <c r="L43" i="4"/>
  <c r="G72" i="2" s="1"/>
  <c r="L44" i="4"/>
  <c r="G75" i="2" s="1"/>
  <c r="L45" i="4"/>
  <c r="L46" i="4"/>
  <c r="G91" i="2" s="1"/>
  <c r="L47" i="4"/>
  <c r="G14" i="2" s="1"/>
  <c r="L48" i="4"/>
  <c r="G163" i="2" s="1"/>
  <c r="L49" i="4"/>
  <c r="G36" i="2" s="1"/>
  <c r="L50" i="4"/>
  <c r="L51" i="4"/>
  <c r="G171" i="2" s="1"/>
  <c r="L52" i="4"/>
  <c r="G125" i="2" s="1"/>
  <c r="L53" i="4"/>
  <c r="G54" i="2" s="1"/>
  <c r="L54" i="4"/>
  <c r="G7" i="2" s="1"/>
  <c r="L55" i="4"/>
  <c r="G95" i="2" s="1"/>
  <c r="L56" i="4"/>
  <c r="G55" i="2" s="1"/>
  <c r="L57" i="4"/>
  <c r="G15" i="2" s="1"/>
  <c r="L58" i="4"/>
  <c r="L59" i="4"/>
  <c r="G126" i="2" s="1"/>
  <c r="L60" i="4"/>
  <c r="G103" i="2" s="1"/>
  <c r="L61" i="4"/>
  <c r="G38" i="2" s="1"/>
  <c r="L62" i="4"/>
  <c r="G85" i="2" s="1"/>
  <c r="L63" i="4"/>
  <c r="L64" i="4"/>
  <c r="G107" i="2" s="1"/>
  <c r="L65" i="4"/>
  <c r="G51" i="2" s="1"/>
  <c r="L66" i="4"/>
  <c r="G37" i="2" s="1"/>
  <c r="L67" i="4"/>
  <c r="G48" i="2" s="1"/>
  <c r="L68" i="4"/>
  <c r="G10" i="2" s="1"/>
  <c r="L69" i="4"/>
  <c r="G100" i="2" s="1"/>
  <c r="L70" i="4"/>
  <c r="G115" i="2" s="1"/>
  <c r="L71" i="4"/>
  <c r="G174" i="2" s="1"/>
  <c r="L72" i="4"/>
  <c r="G64" i="2" s="1"/>
  <c r="L73" i="4"/>
  <c r="G19" i="2" s="1"/>
  <c r="L74" i="4"/>
  <c r="G83" i="2" s="1"/>
  <c r="L75" i="4"/>
  <c r="G47" i="2" s="1"/>
  <c r="L76" i="4"/>
  <c r="G191" i="2" s="1"/>
  <c r="L77" i="4"/>
  <c r="L78" i="4"/>
  <c r="G120" i="2" s="1"/>
  <c r="L79" i="4"/>
  <c r="L80" i="4"/>
  <c r="G5" i="2" s="1"/>
  <c r="L81" i="4"/>
  <c r="G129" i="2" s="1"/>
  <c r="L82" i="4"/>
  <c r="G196" i="2" s="1"/>
  <c r="L83" i="4"/>
  <c r="G155" i="2" s="1"/>
  <c r="L84" i="4"/>
  <c r="G123" i="2" s="1"/>
  <c r="L85" i="4"/>
  <c r="G110" i="2" s="1"/>
  <c r="L86" i="4"/>
  <c r="G185" i="2" s="1"/>
  <c r="L87" i="4"/>
  <c r="G39" i="2" s="1"/>
  <c r="L88" i="4"/>
  <c r="G176" i="2" s="1"/>
  <c r="L89" i="4"/>
  <c r="G187" i="2" s="1"/>
  <c r="L90" i="4"/>
  <c r="G195" i="2" s="1"/>
  <c r="L91" i="4"/>
  <c r="G156" i="2" s="1"/>
  <c r="L92" i="4"/>
  <c r="G80" i="2" s="1"/>
  <c r="L93" i="4"/>
  <c r="G135" i="2" s="1"/>
  <c r="L94" i="4"/>
  <c r="G4" i="2" s="1"/>
  <c r="L95" i="4"/>
  <c r="G112" i="2" s="1"/>
  <c r="L96" i="4"/>
  <c r="G121" i="2" s="1"/>
  <c r="L97" i="4"/>
  <c r="G144" i="2" s="1"/>
  <c r="L98" i="4"/>
  <c r="G117" i="2" s="1"/>
  <c r="L99" i="4"/>
  <c r="L100" i="4"/>
  <c r="G96" i="2" s="1"/>
  <c r="L101" i="4"/>
  <c r="G151" i="2" s="1"/>
  <c r="G194" i="2" l="1"/>
  <c r="G190" i="2"/>
  <c r="G186" i="2"/>
  <c r="G178" i="2"/>
  <c r="G170" i="2"/>
  <c r="G166" i="2"/>
  <c r="G162" i="2"/>
  <c r="G158" i="2"/>
  <c r="G154" i="2"/>
  <c r="G150" i="2"/>
  <c r="G146" i="2"/>
  <c r="G142" i="2"/>
  <c r="G138" i="2"/>
  <c r="G134" i="2"/>
  <c r="G130" i="2"/>
  <c r="G118" i="2"/>
  <c r="G106" i="2"/>
  <c r="G102" i="2"/>
  <c r="G98" i="2"/>
  <c r="G94" i="2"/>
  <c r="G90" i="2"/>
  <c r="G86" i="2"/>
  <c r="G82" i="2"/>
  <c r="G78" i="2"/>
  <c r="G70" i="2"/>
  <c r="G66" i="2"/>
  <c r="G62" i="2"/>
  <c r="G58" i="2"/>
  <c r="G50" i="2"/>
  <c r="G46" i="2"/>
  <c r="G42" i="2"/>
  <c r="G34" i="2"/>
  <c r="G30" i="2"/>
  <c r="G26" i="2"/>
  <c r="G18" i="2"/>
  <c r="G6" i="2"/>
  <c r="G193" i="2"/>
  <c r="G189" i="2"/>
  <c r="G181" i="2"/>
  <c r="G177" i="2"/>
  <c r="G173" i="2"/>
  <c r="G169" i="2"/>
  <c r="G165" i="2"/>
  <c r="G161" i="2"/>
  <c r="G157" i="2"/>
  <c r="G153" i="2"/>
  <c r="G149" i="2"/>
  <c r="G145" i="2"/>
  <c r="G141" i="2"/>
  <c r="G137" i="2"/>
  <c r="G133" i="2"/>
  <c r="G113" i="2"/>
  <c r="G109" i="2"/>
  <c r="G105" i="2"/>
  <c r="G101" i="2"/>
  <c r="G97" i="2"/>
  <c r="G93" i="2"/>
  <c r="G89" i="2"/>
  <c r="G81" i="2"/>
  <c r="G77" i="2"/>
  <c r="G73" i="2"/>
  <c r="G69" i="2"/>
  <c r="G65" i="2"/>
  <c r="G61" i="2"/>
  <c r="G57" i="2"/>
  <c r="G53" i="2"/>
  <c r="G49" i="2"/>
  <c r="G41" i="2"/>
  <c r="G33" i="2"/>
  <c r="G29" i="2"/>
  <c r="G25" i="2"/>
  <c r="G21" i="2"/>
  <c r="G17" i="2"/>
  <c r="G13" i="2"/>
  <c r="G9" i="2"/>
  <c r="G192" i="2"/>
  <c r="G184" i="2"/>
  <c r="G180" i="2"/>
  <c r="G172" i="2"/>
  <c r="G168" i="2"/>
  <c r="G164" i="2"/>
  <c r="G152" i="2"/>
  <c r="G140" i="2"/>
  <c r="G132" i="2"/>
  <c r="G128" i="2"/>
  <c r="G124" i="2"/>
  <c r="G116" i="2"/>
  <c r="G108" i="2"/>
  <c r="G104" i="2"/>
  <c r="G92" i="2"/>
  <c r="G88" i="2"/>
  <c r="G76" i="2"/>
  <c r="G68" i="2"/>
  <c r="G60" i="2"/>
  <c r="G56" i="2"/>
  <c r="G44" i="2"/>
  <c r="G40" i="2"/>
  <c r="G32" i="2"/>
  <c r="G24" i="2"/>
  <c r="G20" i="2"/>
  <c r="G12" i="2"/>
  <c r="G175" i="2"/>
  <c r="G167" i="2"/>
  <c r="G147" i="2"/>
  <c r="G139" i="2"/>
  <c r="G127" i="2"/>
  <c r="G1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136129-B4C0-4B9B-8262-193D5EFA1310}" keepAlive="1" name="Query - account" description="Connection to the 'account' query in the workbook." type="5" refreshedVersion="7" background="1" saveData="1">
    <dbPr connection="Provider=Microsoft.Mashup.OleDb.1;Data Source=$Workbook$;Location=account;Extended Properties=&quot;&quot;" command="SELECT * FROM [account]"/>
  </connection>
  <connection id="2" xr16:uid="{A25F6929-2CD7-4AF7-BFF6-48F7E024D81D}" keepAlive="1" name="Query - branch" description="Connection to the 'branch' query in the workbook." type="5" refreshedVersion="7" background="1" saveData="1">
    <dbPr connection="Provider=Microsoft.Mashup.OleDb.1;Data Source=$Workbook$;Location=branch;Extended Properties=&quot;&quot;" command="SELECT * FROM [branch]"/>
  </connection>
  <connection id="3" xr16:uid="{394AFE2F-1B9D-4F42-B19E-5B53AA7F1346}" keepAlive="1" name="Query - Customers" description="Connection to the 'Customers' query in the workbook." type="5" refreshedVersion="7" background="1" saveData="1">
    <dbPr connection="Provider=Microsoft.Mashup.OleDb.1;Data Source=$Workbook$;Location=Customers;Extended Properties=&quot;&quot;" command="SELECT * FROM [Customers]"/>
  </connection>
  <connection id="4" xr16:uid="{3D7D7AB0-5B8E-415C-BBB4-ED1C41F474FD}" keepAlive="1" name="Query - employees" description="Connection to the 'employees' query in the workbook." type="5" refreshedVersion="7" background="1" saveData="1">
    <dbPr connection="Provider=Microsoft.Mashup.OleDb.1;Data Source=$Workbook$;Location=employees;Extended Properties=&quot;&quot;" command="SELECT * FROM [employees]"/>
  </connection>
  <connection id="5" xr16:uid="{DE1E006E-66C2-4061-A96E-3463C6FB10DD}" keepAlive="1" name="Query - Transactions" description="Connection to the 'Transactions' query in the workbook." type="5" refreshedVersion="7" background="1" saveData="1">
    <dbPr connection="Provider=Microsoft.Mashup.OleDb.1;Data Source=$Workbook$;Location=Transactions;Extended Properties=&quot;&quot;" command="SELECT * FROM [Transactions]"/>
  </connection>
  <connection id="6" xr16:uid="{71D631D3-5700-450F-8250-ED911CB2279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C0AB903-3B2C-4BFA-98F1-ED6E74E552D0}" name="WorksheetConnection_Banking Data Analysis.xlsx!account" type="102" refreshedVersion="7" minRefreshableVersion="5">
    <extLst>
      <ext xmlns:x15="http://schemas.microsoft.com/office/spreadsheetml/2010/11/main" uri="{DE250136-89BD-433C-8126-D09CA5730AF9}">
        <x15:connection id="account">
          <x15:rangePr sourceName="_xlcn.WorksheetConnection_BankingDataAnalysis.xlsxaccount"/>
        </x15:connection>
      </ext>
    </extLst>
  </connection>
  <connection id="8" xr16:uid="{27D8C0F9-B2B7-461C-B007-4EC6C01D3054}" name="WorksheetConnection_Banking Data Analysis.xlsx!branch" type="102" refreshedVersion="7" minRefreshableVersion="5">
    <extLst>
      <ext xmlns:x15="http://schemas.microsoft.com/office/spreadsheetml/2010/11/main" uri="{DE250136-89BD-433C-8126-D09CA5730AF9}">
        <x15:connection id="branch">
          <x15:rangePr sourceName="_xlcn.WorksheetConnection_BankingDataAnalysis.xlsxbranch"/>
        </x15:connection>
      </ext>
    </extLst>
  </connection>
  <connection id="9" xr16:uid="{9291448B-01D8-475E-918B-A13B71428AAC}" name="WorksheetConnection_Banking Data Analysis.xlsx!Customers" type="102" refreshedVersion="7" minRefreshableVersion="5">
    <extLst>
      <ext xmlns:x15="http://schemas.microsoft.com/office/spreadsheetml/2010/11/main" uri="{DE250136-89BD-433C-8126-D09CA5730AF9}">
        <x15:connection id="Customers">
          <x15:rangePr sourceName="_xlcn.WorksheetConnection_BankingDataAnalysis.xlsxCustomers"/>
        </x15:connection>
      </ext>
    </extLst>
  </connection>
  <connection id="10" xr16:uid="{A814DC1F-CB91-49F0-8D4B-AA378E4F06EF}" name="WorksheetConnection_Banking Data Analysis.xlsx!employees" type="102" refreshedVersion="7" minRefreshableVersion="5">
    <extLst>
      <ext xmlns:x15="http://schemas.microsoft.com/office/spreadsheetml/2010/11/main" uri="{DE250136-89BD-433C-8126-D09CA5730AF9}">
        <x15:connection id="employees">
          <x15:rangePr sourceName="_xlcn.WorksheetConnection_BankingDataAnalysis.xlsxemployees"/>
        </x15:connection>
      </ext>
    </extLst>
  </connection>
  <connection id="11" xr16:uid="{CE7A53F2-96C9-4D7F-B092-E89A3FD64494}" name="WorksheetConnection_Banking Data Analysis.xlsx!Transactions" type="102" refreshedVersion="7" minRefreshableVersion="5">
    <extLst>
      <ext xmlns:x15="http://schemas.microsoft.com/office/spreadsheetml/2010/11/main" uri="{DE250136-89BD-433C-8126-D09CA5730AF9}">
        <x15:connection id="Transactions">
          <x15:rangePr sourceName="_xlcn.WorksheetConnection_BankingDataAnalysis.xlsxTransaction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<sst xmlns="http://schemas.openxmlformats.org/spreadsheetml/2006/main" count="3532" uniqueCount="685">
  <si>
    <t>account_number</t>
  </si>
  <si>
    <t>customer_id</t>
  </si>
  <si>
    <t>account_type</t>
  </si>
  <si>
    <t>balance</t>
  </si>
  <si>
    <t>branch_id</t>
  </si>
  <si>
    <t>created_at</t>
  </si>
  <si>
    <t>OverDraft</t>
  </si>
  <si>
    <t>Current</t>
  </si>
  <si>
    <t>Salary</t>
  </si>
  <si>
    <t>Savings</t>
  </si>
  <si>
    <t>branch_name</t>
  </si>
  <si>
    <t>branch_address</t>
  </si>
  <si>
    <t>branch_location</t>
  </si>
  <si>
    <t>city</t>
  </si>
  <si>
    <t>state</t>
  </si>
  <si>
    <t>zip_code</t>
  </si>
  <si>
    <t>phone</t>
  </si>
  <si>
    <t>manager_id</t>
  </si>
  <si>
    <t>BOB 202 Nehru Place</t>
  </si>
  <si>
    <t>202 Nehru Place</t>
  </si>
  <si>
    <t>Rural</t>
  </si>
  <si>
    <t>Aligarh</t>
  </si>
  <si>
    <t>Uttar Pradesh</t>
  </si>
  <si>
    <t>ICICI 56 Lake View</t>
  </si>
  <si>
    <t>56 Lake View</t>
  </si>
  <si>
    <t>Nainital</t>
  </si>
  <si>
    <t>Uttarakhand</t>
  </si>
  <si>
    <t>SBI 55 Info Park</t>
  </si>
  <si>
    <t>55 Info Park</t>
  </si>
  <si>
    <t>Urban</t>
  </si>
  <si>
    <t>Hyderabad</t>
  </si>
  <si>
    <t>Telangana</t>
  </si>
  <si>
    <t>ICICI 22 Industrial Area</t>
  </si>
  <si>
    <t>22 Industrial Area</t>
  </si>
  <si>
    <t>Pune</t>
  </si>
  <si>
    <t>Maharashtra</t>
  </si>
  <si>
    <t>AXIS 707 Brigade Road</t>
  </si>
  <si>
    <t>707 Brigade Road</t>
  </si>
  <si>
    <t>Bengaluru</t>
  </si>
  <si>
    <t>Karnataka</t>
  </si>
  <si>
    <t>KMB 123 MG Road</t>
  </si>
  <si>
    <t>123 MG Road</t>
  </si>
  <si>
    <t>Ahmednagar</t>
  </si>
  <si>
    <t>SBI 606 Juhu Beach</t>
  </si>
  <si>
    <t>606 Juhu Beach</t>
  </si>
  <si>
    <t>Mumbai</t>
  </si>
  <si>
    <t>PNB 505 Hitech City</t>
  </si>
  <si>
    <t>505 Hitech City</t>
  </si>
  <si>
    <t>PNB 44 Cyber City</t>
  </si>
  <si>
    <t>44 Cyber City</t>
  </si>
  <si>
    <t>Gurgaon</t>
  </si>
  <si>
    <t>Haryana</t>
  </si>
  <si>
    <t>BOB 123 MG Road</t>
  </si>
  <si>
    <t>BOB 11 Silicon Valley</t>
  </si>
  <si>
    <t>11 Silicon Valley</t>
  </si>
  <si>
    <t>ICICI 707 Brigade Road</t>
  </si>
  <si>
    <t>INDUS 33 Central Park</t>
  </si>
  <si>
    <t>33 Central Park</t>
  </si>
  <si>
    <t>CANARA 707 Brigade Road</t>
  </si>
  <si>
    <t>KMB 505 Hitech City</t>
  </si>
  <si>
    <t>KMB 101 Residency Road</t>
  </si>
  <si>
    <t>101 Residency Road</t>
  </si>
  <si>
    <t>Mysuru</t>
  </si>
  <si>
    <t>BOB 78 Royal Street</t>
  </si>
  <si>
    <t>78 Royal Street</t>
  </si>
  <si>
    <t>Darjeeling</t>
  </si>
  <si>
    <t>West Bengal</t>
  </si>
  <si>
    <t>ICICI 55 Info Park</t>
  </si>
  <si>
    <t>INDUS 123 MG Road</t>
  </si>
  <si>
    <t>KMB 707 Brigade Road</t>
  </si>
  <si>
    <t>UBI 22 Industrial Area</t>
  </si>
  <si>
    <t>INDUS 101 Residency Road</t>
  </si>
  <si>
    <t>BOB 101 Residency Road</t>
  </si>
  <si>
    <t>AXIS 404 Connaught Place</t>
  </si>
  <si>
    <t>404 Connaught Place</t>
  </si>
  <si>
    <t>New Delhi</t>
  </si>
  <si>
    <t>Delhi</t>
  </si>
  <si>
    <t>UBI 11 Silicon Valley</t>
  </si>
  <si>
    <t>UBI 12 Green Avenue</t>
  </si>
  <si>
    <t>12 Green Avenue</t>
  </si>
  <si>
    <t>Jorhat</t>
  </si>
  <si>
    <t>Assam</t>
  </si>
  <si>
    <t>HDFC 55 Info Park</t>
  </si>
  <si>
    <t>INDUS 11 Silicon Valley</t>
  </si>
  <si>
    <t>UBI 456 Park Street</t>
  </si>
  <si>
    <t>456 Park Street</t>
  </si>
  <si>
    <t>Nanded</t>
  </si>
  <si>
    <t>PNB 78 Royal Street</t>
  </si>
  <si>
    <t>SBI 34 Hill Road</t>
  </si>
  <si>
    <t>34 Hill Road</t>
  </si>
  <si>
    <t>Shimla</t>
  </si>
  <si>
    <t>Himachal Pradesh</t>
  </si>
  <si>
    <t>CANARA 606 Juhu Beach</t>
  </si>
  <si>
    <t>AXIS 12 Green Avenue</t>
  </si>
  <si>
    <t>HDFC 303 Banjara Hills</t>
  </si>
  <si>
    <t>303 Banjara Hills</t>
  </si>
  <si>
    <t>first_name</t>
  </si>
  <si>
    <t>last_name</t>
  </si>
  <si>
    <t>date_of_birth</t>
  </si>
  <si>
    <t>email</t>
  </si>
  <si>
    <t>address</t>
  </si>
  <si>
    <t>Raghav</t>
  </si>
  <si>
    <t>Warrior</t>
  </si>
  <si>
    <t>raghav.warrior@gmail.com</t>
  </si>
  <si>
    <t>Jhanvi</t>
  </si>
  <si>
    <t>Khalsa</t>
  </si>
  <si>
    <t>jhanvi.khalsa@gmail.com</t>
  </si>
  <si>
    <t>Manikya</t>
  </si>
  <si>
    <t>Sharma</t>
  </si>
  <si>
    <t>manikya.sharma@gmail.com</t>
  </si>
  <si>
    <t>Vanya</t>
  </si>
  <si>
    <t>Khatri</t>
  </si>
  <si>
    <t>vanya.khatri@gmail.com</t>
  </si>
  <si>
    <t>Ojas</t>
  </si>
  <si>
    <t>Sawhney</t>
  </si>
  <si>
    <t>ojas.sawhney@gmail.com</t>
  </si>
  <si>
    <t>Aarna</t>
  </si>
  <si>
    <t>Buch</t>
  </si>
  <si>
    <t>aarna.buch@yahoo.com</t>
  </si>
  <si>
    <t>Advika</t>
  </si>
  <si>
    <t>Som</t>
  </si>
  <si>
    <t>advika.som@yahoo.com</t>
  </si>
  <si>
    <t>Nayantara</t>
  </si>
  <si>
    <t>Dasgupta</t>
  </si>
  <si>
    <t>nayantara.dasgupta@gmail.com</t>
  </si>
  <si>
    <t>Piya</t>
  </si>
  <si>
    <t>Rajan</t>
  </si>
  <si>
    <t>piya.rajan@yahoo.com</t>
  </si>
  <si>
    <t>Tanya</t>
  </si>
  <si>
    <t>Keer</t>
  </si>
  <si>
    <t>tanya.keer@gmail.com</t>
  </si>
  <si>
    <t>Jayan</t>
  </si>
  <si>
    <t>Batra</t>
  </si>
  <si>
    <t>jayan.batra@gmail.com</t>
  </si>
  <si>
    <t>Lakshay</t>
  </si>
  <si>
    <t>Kurian</t>
  </si>
  <si>
    <t>lakshay.kurian@gmail.com</t>
  </si>
  <si>
    <t>Arnav</t>
  </si>
  <si>
    <t>Chad</t>
  </si>
  <si>
    <t>arnav.chad@yahoo.com</t>
  </si>
  <si>
    <t>Vardaniya</t>
  </si>
  <si>
    <t>Tata</t>
  </si>
  <si>
    <t>vardaniya.tata@gmail.com</t>
  </si>
  <si>
    <t>Gokul</t>
  </si>
  <si>
    <t>Sengupta</t>
  </si>
  <si>
    <t>gokul.sengupta@gmail.com</t>
  </si>
  <si>
    <t>Jivin</t>
  </si>
  <si>
    <t>Manda</t>
  </si>
  <si>
    <t>jivin.manda@gmail.com</t>
  </si>
  <si>
    <t>Uthkarsh</t>
  </si>
  <si>
    <t>Magar</t>
  </si>
  <si>
    <t>uthkarsh.magar@gmail.com</t>
  </si>
  <si>
    <t>Indrajit</t>
  </si>
  <si>
    <t>indrajit.rajan@gmail.com</t>
  </si>
  <si>
    <t>Pihu</t>
  </si>
  <si>
    <t>Jain</t>
  </si>
  <si>
    <t>pihu.jain@gmail.com</t>
  </si>
  <si>
    <t>Madhav</t>
  </si>
  <si>
    <t>Rout</t>
  </si>
  <si>
    <t>madhav.rout@gmail.com</t>
  </si>
  <si>
    <t>Seher</t>
  </si>
  <si>
    <t>Upadhyay</t>
  </si>
  <si>
    <t>seher.upadhyay@yahoo.com</t>
  </si>
  <si>
    <t>Nitara</t>
  </si>
  <si>
    <t>Chaudhari</t>
  </si>
  <si>
    <t>nitara.chaudhari@gmail.com</t>
  </si>
  <si>
    <t>Vidur</t>
  </si>
  <si>
    <t>Luthra</t>
  </si>
  <si>
    <t>vidur.luthra@yahoo.com</t>
  </si>
  <si>
    <t>Ivan</t>
  </si>
  <si>
    <t>Dash</t>
  </si>
  <si>
    <t>ivan.dash@yahoo.com</t>
  </si>
  <si>
    <t>789 Anna Salai</t>
  </si>
  <si>
    <t>Tirunelveli</t>
  </si>
  <si>
    <t>Tamil Nadu</t>
  </si>
  <si>
    <t>Taimur</t>
  </si>
  <si>
    <t>Jayaraman</t>
  </si>
  <si>
    <t>taimur.jayaraman@yahoo.com</t>
  </si>
  <si>
    <t>Akarsh</t>
  </si>
  <si>
    <t>Sur</t>
  </si>
  <si>
    <t>akarsh.sur@yahoo.com</t>
  </si>
  <si>
    <t>Umang</t>
  </si>
  <si>
    <t>Aggarwal</t>
  </si>
  <si>
    <t>umang.aggarwal@yahoo.com</t>
  </si>
  <si>
    <t>Onkar</t>
  </si>
  <si>
    <t>Basu</t>
  </si>
  <si>
    <t>onkar.basu@gmail.com</t>
  </si>
  <si>
    <t>Ranbir</t>
  </si>
  <si>
    <t>Solanki</t>
  </si>
  <si>
    <t>ranbir.solanki@gmail.com</t>
  </si>
  <si>
    <t>Bhavin</t>
  </si>
  <si>
    <t>Chahal</t>
  </si>
  <si>
    <t>bhavin.chahal@gmail.com</t>
  </si>
  <si>
    <t>Drishya</t>
  </si>
  <si>
    <t>Gaba</t>
  </si>
  <si>
    <t>drishya.gaba@gmail.com</t>
  </si>
  <si>
    <t>Bajwa</t>
  </si>
  <si>
    <t>madhav.bajwa@gmail.com</t>
  </si>
  <si>
    <t>Shamik</t>
  </si>
  <si>
    <t>Kapadia</t>
  </si>
  <si>
    <t>shamik.kapadia@yahoo.com</t>
  </si>
  <si>
    <t>Dishani</t>
  </si>
  <si>
    <t>Deol</t>
  </si>
  <si>
    <t>dishani.deol@gmail.com</t>
  </si>
  <si>
    <t>Indranil</t>
  </si>
  <si>
    <t>Rattan</t>
  </si>
  <si>
    <t>indranil.rattan@gmail.com</t>
  </si>
  <si>
    <t>Kulkarni</t>
  </si>
  <si>
    <t>ranbir.kulkarni@yahoo.com</t>
  </si>
  <si>
    <t>Dhanuk</t>
  </si>
  <si>
    <t>Chacko</t>
  </si>
  <si>
    <t>dhanuk.chacko@gmail.com</t>
  </si>
  <si>
    <t>Saanvi</t>
  </si>
  <si>
    <t>Deshmukh</t>
  </si>
  <si>
    <t>saanvi.deshmukh@yahoo.com</t>
  </si>
  <si>
    <t>Baiju</t>
  </si>
  <si>
    <t>baiju.sawhney@gmail.com</t>
  </si>
  <si>
    <t>Edwin</t>
  </si>
  <si>
    <t>tanya.edwin@yahoo.com</t>
  </si>
  <si>
    <t>Elakshi</t>
  </si>
  <si>
    <t>Krishna</t>
  </si>
  <si>
    <t>elakshi.krishna@yahoo.com</t>
  </si>
  <si>
    <t>vardaniya.bajwa@yahoo.com</t>
  </si>
  <si>
    <t>Arhaan</t>
  </si>
  <si>
    <t>Chanda</t>
  </si>
  <si>
    <t>arhaan.chanda@gmail.com</t>
  </si>
  <si>
    <t>Keya</t>
  </si>
  <si>
    <t>Sane</t>
  </si>
  <si>
    <t>keya.sane@gmail.com</t>
  </si>
  <si>
    <t>Garg</t>
  </si>
  <si>
    <t>ojas.garg@yahoo.com</t>
  </si>
  <si>
    <t>Hora</t>
  </si>
  <si>
    <t>jivin.hora@gmail.com</t>
  </si>
  <si>
    <t>Anahi</t>
  </si>
  <si>
    <t>anahi.rout@yahoo.com</t>
  </si>
  <si>
    <t>Vedika</t>
  </si>
  <si>
    <t>Biswas</t>
  </si>
  <si>
    <t>vedika.biswas@gmail.com</t>
  </si>
  <si>
    <t>Faiyaz</t>
  </si>
  <si>
    <t>Balan</t>
  </si>
  <si>
    <t>faiyaz.balan@yahoo.com</t>
  </si>
  <si>
    <t>Shanaya</t>
  </si>
  <si>
    <t>Verma</t>
  </si>
  <si>
    <t>shanaya.verma@gmail.com</t>
  </si>
  <si>
    <t>Neelofar</t>
  </si>
  <si>
    <t>Bajaj</t>
  </si>
  <si>
    <t>neelofar.bajaj@gmail.com</t>
  </si>
  <si>
    <t>Saira</t>
  </si>
  <si>
    <t>Ahluwalia</t>
  </si>
  <si>
    <t>saira.ahluwalia@yahoo.com</t>
  </si>
  <si>
    <t>Ira</t>
  </si>
  <si>
    <t>ira.sur@gmail.com</t>
  </si>
  <si>
    <t>Anay</t>
  </si>
  <si>
    <t>Uppal</t>
  </si>
  <si>
    <t>anay.uppal@yahoo.com</t>
  </si>
  <si>
    <t>Guha</t>
  </si>
  <si>
    <t>arnav.guha@yahoo.com</t>
  </si>
  <si>
    <t>Aarav</t>
  </si>
  <si>
    <t>aarav.khatri@yahoo.com</t>
  </si>
  <si>
    <t>Fateh</t>
  </si>
  <si>
    <t>Saraf</t>
  </si>
  <si>
    <t>fateh.saraf@yahoo.com</t>
  </si>
  <si>
    <t>Anahita</t>
  </si>
  <si>
    <t>Grewal</t>
  </si>
  <si>
    <t>anahita.grewal@gmail.com</t>
  </si>
  <si>
    <t>Kaira</t>
  </si>
  <si>
    <t>kaira.grewal@yahoo.com</t>
  </si>
  <si>
    <t>Anaya</t>
  </si>
  <si>
    <t>Jhaveri</t>
  </si>
  <si>
    <t>anaya.jhaveri@yahoo.com</t>
  </si>
  <si>
    <t>Rasha</t>
  </si>
  <si>
    <t>Dua</t>
  </si>
  <si>
    <t>rasha.dua@gmail.com</t>
  </si>
  <si>
    <t>Ahana</t>
  </si>
  <si>
    <t>Sethi</t>
  </si>
  <si>
    <t>ahana .sethi@gmail.com</t>
  </si>
  <si>
    <t>Mohanlal</t>
  </si>
  <si>
    <t>mohanlal.luthra@yahoo.com</t>
  </si>
  <si>
    <t>Zara</t>
  </si>
  <si>
    <t>Cheema</t>
  </si>
  <si>
    <t>zara.cheema@gmail.com</t>
  </si>
  <si>
    <t>Emir</t>
  </si>
  <si>
    <t>Yadav</t>
  </si>
  <si>
    <t>emir.yadav@gmail.com</t>
  </si>
  <si>
    <t>Hrishita</t>
  </si>
  <si>
    <t>Chopra</t>
  </si>
  <si>
    <t>hrishita.chopra@gmail.com</t>
  </si>
  <si>
    <t>Sumer</t>
  </si>
  <si>
    <t>Kala</t>
  </si>
  <si>
    <t>sumer.kala@gmail.com</t>
  </si>
  <si>
    <t>Trisha</t>
  </si>
  <si>
    <t>Rege</t>
  </si>
  <si>
    <t>trisha.rege@gmail.com</t>
  </si>
  <si>
    <t>Aaryahi</t>
  </si>
  <si>
    <t>Balay</t>
  </si>
  <si>
    <t>aaryahi.balay@yahoo.com</t>
  </si>
  <si>
    <t>Ghose</t>
  </si>
  <si>
    <t>advika.ghose@yahoo.com</t>
  </si>
  <si>
    <t>Samiha</t>
  </si>
  <si>
    <t>Char</t>
  </si>
  <si>
    <t>samiha.char@gmail.com</t>
  </si>
  <si>
    <t>Lagan</t>
  </si>
  <si>
    <t>lagan.verma@yahoo.com</t>
  </si>
  <si>
    <t>Renee</t>
  </si>
  <si>
    <t>Gokhale</t>
  </si>
  <si>
    <t>renee.gokhale@yahoo.com</t>
  </si>
  <si>
    <t>Kanav</t>
  </si>
  <si>
    <t>Thaman</t>
  </si>
  <si>
    <t>kanav.thaman@yahoo.com</t>
  </si>
  <si>
    <t>Armaan</t>
  </si>
  <si>
    <t>Bumb</t>
  </si>
  <si>
    <t>armaan.bumb@yahoo.com</t>
  </si>
  <si>
    <t>Samaira</t>
  </si>
  <si>
    <t>Bawa</t>
  </si>
  <si>
    <t>samaira.bawa@yahoo.com</t>
  </si>
  <si>
    <t>Lal</t>
  </si>
  <si>
    <t>aarna.lal@gmail.com</t>
  </si>
  <si>
    <t>Kuruvilla</t>
  </si>
  <si>
    <t>armaan.kuruvilla@yahoo.com</t>
  </si>
  <si>
    <t>Mannat</t>
  </si>
  <si>
    <t>Maharaj</t>
  </si>
  <si>
    <t>mannat.maharaj@gmail.com</t>
  </si>
  <si>
    <t>Chokshi</t>
  </si>
  <si>
    <t>elakshi.chokshi@yahoo.com</t>
  </si>
  <si>
    <t>Shalv</t>
  </si>
  <si>
    <t>Goswami</t>
  </si>
  <si>
    <t>shalv.goswami@yahoo.com</t>
  </si>
  <si>
    <t>Aaina</t>
  </si>
  <si>
    <t>Sani</t>
  </si>
  <si>
    <t>aaina.sani@gmail.com</t>
  </si>
  <si>
    <t>Jiya</t>
  </si>
  <si>
    <t>Balakrishnan</t>
  </si>
  <si>
    <t>jiya.balakrishnan@yahoo.com</t>
  </si>
  <si>
    <t>Adira</t>
  </si>
  <si>
    <t>Babu</t>
  </si>
  <si>
    <t>adira.babu@gmail.com</t>
  </si>
  <si>
    <t>Anvi</t>
  </si>
  <si>
    <t>Mander</t>
  </si>
  <si>
    <t>anvi.mander@yahoo.com</t>
  </si>
  <si>
    <t>Kari</t>
  </si>
  <si>
    <t>ojas.kari@yahoo.com</t>
  </si>
  <si>
    <t>Khare</t>
  </si>
  <si>
    <t>nayantara.khare@gmail.com</t>
  </si>
  <si>
    <t>Agrawal</t>
  </si>
  <si>
    <t>advika.agrawal@yahoo.com</t>
  </si>
  <si>
    <t>Nehmat</t>
  </si>
  <si>
    <t>Chatterjee</t>
  </si>
  <si>
    <t>nehmat.chatterjee@gmail.com</t>
  </si>
  <si>
    <t>Eva</t>
  </si>
  <si>
    <t>Bedi</t>
  </si>
  <si>
    <t>eva.bedi@gmail.com</t>
  </si>
  <si>
    <t>Wagle</t>
  </si>
  <si>
    <t>manikya.wagle@yahoo.com</t>
  </si>
  <si>
    <t>Vivaan</t>
  </si>
  <si>
    <t>Sanghvi</t>
  </si>
  <si>
    <t>vivaan.sanghvi@yahoo.com</t>
  </si>
  <si>
    <t>Jayant</t>
  </si>
  <si>
    <t>Joshi</t>
  </si>
  <si>
    <t>jayant.joshi@gmail.com</t>
  </si>
  <si>
    <t>Navya</t>
  </si>
  <si>
    <t>Shroff</t>
  </si>
  <si>
    <t>navya.shroff@gmail.com</t>
  </si>
  <si>
    <t>Ayesha</t>
  </si>
  <si>
    <t>Dave</t>
  </si>
  <si>
    <t>ayesha.dave@gmail.com</t>
  </si>
  <si>
    <t>Ritvik</t>
  </si>
  <si>
    <t>Mann</t>
  </si>
  <si>
    <t>ritvik.mann@gmail.com</t>
  </si>
  <si>
    <t>anahi.char@gmail.com</t>
  </si>
  <si>
    <t>Hridaan</t>
  </si>
  <si>
    <t>hridaan.bajaj@gmail.com</t>
  </si>
  <si>
    <t>Borde</t>
  </si>
  <si>
    <t>shalv.borde@gmail.com</t>
  </si>
  <si>
    <t>Kabir</t>
  </si>
  <si>
    <t>Hegde</t>
  </si>
  <si>
    <t>kabir.hegde@yahoo.com</t>
  </si>
  <si>
    <t>employee_id</t>
  </si>
  <si>
    <t>hire_date</t>
  </si>
  <si>
    <t>position</t>
  </si>
  <si>
    <t>Madhup</t>
  </si>
  <si>
    <t>Bala</t>
  </si>
  <si>
    <t>madhup.bala@kmb.com</t>
  </si>
  <si>
    <t>Loan Officer</t>
  </si>
  <si>
    <t>Anya</t>
  </si>
  <si>
    <t>Andra</t>
  </si>
  <si>
    <t>anya.andra@kmb.com</t>
  </si>
  <si>
    <t>Clerk</t>
  </si>
  <si>
    <t>shamik.basu@indus.com</t>
  </si>
  <si>
    <t>Cashier</t>
  </si>
  <si>
    <t>Siya</t>
  </si>
  <si>
    <t>Wadhwa</t>
  </si>
  <si>
    <t>siya.wadhwa@bob.com</t>
  </si>
  <si>
    <t>Shray</t>
  </si>
  <si>
    <t>shray.dave@indus.com</t>
  </si>
  <si>
    <t>Abram</t>
  </si>
  <si>
    <t>Dar</t>
  </si>
  <si>
    <t>abram.dar@ubi.com</t>
  </si>
  <si>
    <t>lagan.rout@ubi.com</t>
  </si>
  <si>
    <t>Divan</t>
  </si>
  <si>
    <t>emir.divan@kmb.com</t>
  </si>
  <si>
    <t>Manager</t>
  </si>
  <si>
    <t>Choudhry</t>
  </si>
  <si>
    <t>anvi.choudhry@ubi.com</t>
  </si>
  <si>
    <t>Heer</t>
  </si>
  <si>
    <t>Thakur</t>
  </si>
  <si>
    <t>heer.thakur@hdfc.com</t>
  </si>
  <si>
    <t>Dhillon</t>
  </si>
  <si>
    <t>vedika.dhillon@bob.com</t>
  </si>
  <si>
    <t>Devan</t>
  </si>
  <si>
    <t>ayesha.devan@canara.com</t>
  </si>
  <si>
    <t>Chandran</t>
  </si>
  <si>
    <t>armaan.chandran@indus.com</t>
  </si>
  <si>
    <t>Goda</t>
  </si>
  <si>
    <t>samiha.goda@hdfc.com</t>
  </si>
  <si>
    <t>Talwar</t>
  </si>
  <si>
    <t>jayan.talwar@bob.com</t>
  </si>
  <si>
    <t>Bhatt</t>
  </si>
  <si>
    <t>ayesha.bhatt@kmb.com</t>
  </si>
  <si>
    <t>Divij</t>
  </si>
  <si>
    <t>Sahni</t>
  </si>
  <si>
    <t>divij.sahni@axis.com</t>
  </si>
  <si>
    <t>Sarin</t>
  </si>
  <si>
    <t>dishani.sarin@bob.com</t>
  </si>
  <si>
    <t>Behl</t>
  </si>
  <si>
    <t>samiha.behl@canara.com</t>
  </si>
  <si>
    <t>Badal</t>
  </si>
  <si>
    <t>De</t>
  </si>
  <si>
    <t>badal.de@ubi.com</t>
  </si>
  <si>
    <t>Bakshi</t>
  </si>
  <si>
    <t>eva.bakshi@sbi.com</t>
  </si>
  <si>
    <t>Bath</t>
  </si>
  <si>
    <t>mannat.bath@bob.com</t>
  </si>
  <si>
    <t>Yashvi</t>
  </si>
  <si>
    <t>yashvi.chaudhari@kmb.com</t>
  </si>
  <si>
    <t>Bhamini</t>
  </si>
  <si>
    <t>Sandhu</t>
  </si>
  <si>
    <t>bhamini.sandhu@bob.com</t>
  </si>
  <si>
    <t>Mehul</t>
  </si>
  <si>
    <t>mehul.kari@icici.com</t>
  </si>
  <si>
    <t>Baral</t>
  </si>
  <si>
    <t>jiya.baral@kmb.com</t>
  </si>
  <si>
    <t>divij.khare@sbi.com</t>
  </si>
  <si>
    <t>Ishita</t>
  </si>
  <si>
    <t>Lata</t>
  </si>
  <si>
    <t>ishita.lata@pnb.com</t>
  </si>
  <si>
    <t>Subramanian</t>
  </si>
  <si>
    <t>jiya.subramanian@sbi.com</t>
  </si>
  <si>
    <t>Nirvi</t>
  </si>
  <si>
    <t>Sangha</t>
  </si>
  <si>
    <t>nirvi.sangha@ubi.com</t>
  </si>
  <si>
    <t>Prerak</t>
  </si>
  <si>
    <t>prerak.agrawal@bob.com</t>
  </si>
  <si>
    <t>Dâ€™Alia</t>
  </si>
  <si>
    <t>emir.dâ€™alia@axis.com</t>
  </si>
  <si>
    <t>Devi</t>
  </si>
  <si>
    <t>indranil.devi@axis.com</t>
  </si>
  <si>
    <t>Rania</t>
  </si>
  <si>
    <t>Agarwal</t>
  </si>
  <si>
    <t>rania.agarwal@indus.com</t>
  </si>
  <si>
    <t>ojas.sarin@sbi.com</t>
  </si>
  <si>
    <t>Jivika</t>
  </si>
  <si>
    <t>Johal</t>
  </si>
  <si>
    <t>jivika.johal@indus.com</t>
  </si>
  <si>
    <t>Nitya</t>
  </si>
  <si>
    <t>nitya.agrawal@kmb.com</t>
  </si>
  <si>
    <t>Saini</t>
  </si>
  <si>
    <t>anaya.saini@ubi.com</t>
  </si>
  <si>
    <t>Vaibhav</t>
  </si>
  <si>
    <t>Grover</t>
  </si>
  <si>
    <t>vaibhav.grover@hdfc.com</t>
  </si>
  <si>
    <t>Yuvaan</t>
  </si>
  <si>
    <t>Garde</t>
  </si>
  <si>
    <t>yuvaan.garde@bob.com</t>
  </si>
  <si>
    <t>Trivedi</t>
  </si>
  <si>
    <t>bhamini.trivedi@ubi.com</t>
  </si>
  <si>
    <t>Goyal</t>
  </si>
  <si>
    <t>madhav.goyal@sbi.com</t>
  </si>
  <si>
    <t>emir.johal@kmb.com</t>
  </si>
  <si>
    <t>Anika</t>
  </si>
  <si>
    <t>Rastogi</t>
  </si>
  <si>
    <t>anika.rastogi@kmb.com</t>
  </si>
  <si>
    <t>Aradhya</t>
  </si>
  <si>
    <t>Iyengar</t>
  </si>
  <si>
    <t>aradhya.iyengar@hdfc.com</t>
  </si>
  <si>
    <t>Damini</t>
  </si>
  <si>
    <t>damini.balakrishnan@kmb.com</t>
  </si>
  <si>
    <t>Tank</t>
  </si>
  <si>
    <t>baiju.tank@axis.com</t>
  </si>
  <si>
    <t>Sankaran</t>
  </si>
  <si>
    <t>ira.sankaran@bob.com</t>
  </si>
  <si>
    <t>arnav.bala@ubi.com</t>
  </si>
  <si>
    <t>Yasmin</t>
  </si>
  <si>
    <t>Dugar</t>
  </si>
  <si>
    <t>yasmin.dugar@axis.com</t>
  </si>
  <si>
    <t>Deep</t>
  </si>
  <si>
    <t>taimur.deep@canara.com</t>
  </si>
  <si>
    <t>Zoya</t>
  </si>
  <si>
    <t>Kibe</t>
  </si>
  <si>
    <t>zoya.kibe@kmb.com</t>
  </si>
  <si>
    <t>Mishti</t>
  </si>
  <si>
    <t>Bera</t>
  </si>
  <si>
    <t>mishti.bera@icici.com</t>
  </si>
  <si>
    <t>Romil</t>
  </si>
  <si>
    <t>romil.yadav@kmb.com</t>
  </si>
  <si>
    <t>Majumdar</t>
  </si>
  <si>
    <t>navya.majumdar@icici.com</t>
  </si>
  <si>
    <t>Sarraf</t>
  </si>
  <si>
    <t>yuvaan.sarraf@indus.com</t>
  </si>
  <si>
    <t>Pari</t>
  </si>
  <si>
    <t>Toor</t>
  </si>
  <si>
    <t>pari.toor@pnb.com</t>
  </si>
  <si>
    <t>Walia</t>
  </si>
  <si>
    <t>badal.walia@sbi.com</t>
  </si>
  <si>
    <t>Hiran</t>
  </si>
  <si>
    <t>Chawla</t>
  </si>
  <si>
    <t>hiran.chawla@pnb.com</t>
  </si>
  <si>
    <t>Kismat</t>
  </si>
  <si>
    <t>Sandal</t>
  </si>
  <si>
    <t>kismat.sandal@bob.com</t>
  </si>
  <si>
    <t>Bhatnagar</t>
  </si>
  <si>
    <t>mehul.bhatnagar@bob.com</t>
  </si>
  <si>
    <t>Pranay</t>
  </si>
  <si>
    <t>Chaudhry</t>
  </si>
  <si>
    <t>pranay.chaudhry@bob.com</t>
  </si>
  <si>
    <t>Baria</t>
  </si>
  <si>
    <t>faiyaz.baria@sbi.com</t>
  </si>
  <si>
    <t>Atwal</t>
  </si>
  <si>
    <t>saanvi.atwal@kmb.com</t>
  </si>
  <si>
    <t>Inaaya</t>
  </si>
  <si>
    <t>Sant</t>
  </si>
  <si>
    <t>inaaya .sant@indus.com</t>
  </si>
  <si>
    <t>Ishaan</t>
  </si>
  <si>
    <t>Gara</t>
  </si>
  <si>
    <t>ishaan.gara@canara.com</t>
  </si>
  <si>
    <t>Myra</t>
  </si>
  <si>
    <t>Rana</t>
  </si>
  <si>
    <t>myra.rana@indus.com</t>
  </si>
  <si>
    <t>Shankar</t>
  </si>
  <si>
    <t>romil.shankar@ubi.com</t>
  </si>
  <si>
    <t>Master</t>
  </si>
  <si>
    <t>rasha.master@hdfc.com</t>
  </si>
  <si>
    <t>jiya.subramanian@hdfc.com</t>
  </si>
  <si>
    <t>Shaan</t>
  </si>
  <si>
    <t>Varma</t>
  </si>
  <si>
    <t>shaan.varma@axis.com</t>
  </si>
  <si>
    <t>Advik</t>
  </si>
  <si>
    <t>Thakkar</t>
  </si>
  <si>
    <t>advik.thakkar@kmb.com</t>
  </si>
  <si>
    <t>Dara</t>
  </si>
  <si>
    <t>mehul.dara@pnb.com</t>
  </si>
  <si>
    <t>Kalla</t>
  </si>
  <si>
    <t>vanya.kalla@ubi.com</t>
  </si>
  <si>
    <t>Nirvaan</t>
  </si>
  <si>
    <t>Karpe</t>
  </si>
  <si>
    <t>nirvaan.karpe@ubi.com</t>
  </si>
  <si>
    <t>Lakshit</t>
  </si>
  <si>
    <t>lakshit.garg@icici.com</t>
  </si>
  <si>
    <t>Parinaaz</t>
  </si>
  <si>
    <t>Gandhi</t>
  </si>
  <si>
    <t>parinaaz.gandhi@pnb.com</t>
  </si>
  <si>
    <t>Kadakia</t>
  </si>
  <si>
    <t>samiha.kadakia@indus.com</t>
  </si>
  <si>
    <t>Mahal</t>
  </si>
  <si>
    <t>kismat.mahal@sbi.com</t>
  </si>
  <si>
    <t>Badami</t>
  </si>
  <si>
    <t>ayesha.badami@pnb.com</t>
  </si>
  <si>
    <t>Samra</t>
  </si>
  <si>
    <t>gokul.samra@canara.com</t>
  </si>
  <si>
    <t>Kimaya</t>
  </si>
  <si>
    <t>Borah</t>
  </si>
  <si>
    <t>kimaya.borah@kmb.com</t>
  </si>
  <si>
    <t>Nishith</t>
  </si>
  <si>
    <t>Gill</t>
  </si>
  <si>
    <t>nishith.gill@hdfc.com</t>
  </si>
  <si>
    <t>Mani</t>
  </si>
  <si>
    <t>anahita.mani@sbi.com</t>
  </si>
  <si>
    <t>Rhea</t>
  </si>
  <si>
    <t>Shan</t>
  </si>
  <si>
    <t>rhea.shan@indus.com</t>
  </si>
  <si>
    <t>anahita.baria@ubi.com</t>
  </si>
  <si>
    <t>Dhar</t>
  </si>
  <si>
    <t>trisha.dhar@bob.com</t>
  </si>
  <si>
    <t>Darshit</t>
  </si>
  <si>
    <t>darshit.johal@indus.com</t>
  </si>
  <si>
    <t>Samarth</t>
  </si>
  <si>
    <t>Balasubramanian</t>
  </si>
  <si>
    <t>samarth.balasubramanian@icici.com</t>
  </si>
  <si>
    <t>samarth.baria@ubi.com</t>
  </si>
  <si>
    <t>Suhana</t>
  </si>
  <si>
    <t>Sha</t>
  </si>
  <si>
    <t>suhana.sha@sbi.com</t>
  </si>
  <si>
    <t>Yuvraj</t>
  </si>
  <si>
    <t>yuvraj .gandhi@ubi.com</t>
  </si>
  <si>
    <t>Sahil</t>
  </si>
  <si>
    <t>sahil.buch@indus.com</t>
  </si>
  <si>
    <t>madhav.andra@pnb.com</t>
  </si>
  <si>
    <t>Ahuja</t>
  </si>
  <si>
    <t>lakshay.ahuja@axis.com</t>
  </si>
  <si>
    <t>Rama</t>
  </si>
  <si>
    <t>lagan.rama@indus.com</t>
  </si>
  <si>
    <t>Vritika</t>
  </si>
  <si>
    <t>Sen</t>
  </si>
  <si>
    <t>vritika.sen@sbi.com</t>
  </si>
  <si>
    <t>Khushi</t>
  </si>
  <si>
    <t>khushi.varma@kmb.com</t>
  </si>
  <si>
    <t>dishani.sarin@axis.com</t>
  </si>
  <si>
    <t>transaction_id</t>
  </si>
  <si>
    <t>transaction_type</t>
  </si>
  <si>
    <t>amount</t>
  </si>
  <si>
    <t>transaction_date</t>
  </si>
  <si>
    <t>Deposit</t>
  </si>
  <si>
    <t>Withdrawal</t>
  </si>
  <si>
    <t>Transfer</t>
  </si>
  <si>
    <t>full_name</t>
  </si>
  <si>
    <t>Time</t>
  </si>
  <si>
    <t>Hour</t>
  </si>
  <si>
    <t>Time_Category</t>
  </si>
  <si>
    <t>High_Value_Flag</t>
  </si>
  <si>
    <t>Age-Group</t>
  </si>
  <si>
    <t>Year</t>
  </si>
  <si>
    <t>Month</t>
  </si>
  <si>
    <t>Day</t>
  </si>
  <si>
    <t>weekday</t>
  </si>
  <si>
    <t>weekly_classification</t>
  </si>
  <si>
    <t>Count of transaction_id</t>
  </si>
  <si>
    <t>Sum of amount</t>
  </si>
  <si>
    <t>Count of account_number</t>
  </si>
  <si>
    <t>Sum of balance</t>
  </si>
  <si>
    <t>Grand Total</t>
  </si>
  <si>
    <t>Apr</t>
  </si>
  <si>
    <t>Aug</t>
  </si>
  <si>
    <t>Dec</t>
  </si>
  <si>
    <t>Feb</t>
  </si>
  <si>
    <t>Jan</t>
  </si>
  <si>
    <t>Jul</t>
  </si>
  <si>
    <t>Jun</t>
  </si>
  <si>
    <t>Mar</t>
  </si>
  <si>
    <t>May</t>
  </si>
  <si>
    <t>Nov</t>
  </si>
  <si>
    <t>Oct</t>
  </si>
  <si>
    <t>Sep</t>
  </si>
  <si>
    <t>weekend</t>
  </si>
  <si>
    <t>18 - 24</t>
  </si>
  <si>
    <t>25 - 34</t>
  </si>
  <si>
    <t>35 - 44</t>
  </si>
  <si>
    <t>45 - 54</t>
  </si>
  <si>
    <t>55 - 64</t>
  </si>
  <si>
    <t>65 - 74</t>
  </si>
  <si>
    <t>75 and above</t>
  </si>
  <si>
    <t>Afternoon</t>
  </si>
  <si>
    <t>Evening</t>
  </si>
  <si>
    <t>Morning</t>
  </si>
  <si>
    <t>Night</t>
  </si>
  <si>
    <t>high</t>
  </si>
  <si>
    <t>low</t>
  </si>
  <si>
    <t># Top Transacting Customers</t>
  </si>
  <si>
    <t>Customer_id</t>
  </si>
  <si>
    <t>High Value Flag</t>
  </si>
  <si>
    <t>Age Group</t>
  </si>
  <si>
    <t>Transaction_Type</t>
  </si>
  <si>
    <t>#Total Transactions</t>
  </si>
  <si>
    <t>#Total Amount</t>
  </si>
  <si>
    <t># Total Accounts</t>
  </si>
  <si>
    <t>#Total Balance</t>
  </si>
  <si>
    <t>#Total Amount by Transaction Type</t>
  </si>
  <si>
    <t># Monthly Trend</t>
  </si>
  <si>
    <t>#Weekly Analysis</t>
  </si>
  <si>
    <t># Time-Category Analysis</t>
  </si>
  <si>
    <t>#Amount Flow by State</t>
  </si>
  <si>
    <t>#High value flag Transactions</t>
  </si>
  <si>
    <t>#Branch-wise total amount</t>
  </si>
  <si>
    <t>#Transaction frequency by Age Group</t>
  </si>
  <si>
    <t>#Total amount by account type</t>
  </si>
  <si>
    <t>State</t>
  </si>
  <si>
    <t>Time Category</t>
  </si>
  <si>
    <t>Branch_Name</t>
  </si>
  <si>
    <t>Months</t>
  </si>
  <si>
    <t>weekly clasification</t>
  </si>
  <si>
    <t>Branch Location</t>
  </si>
  <si>
    <t>Account Type</t>
  </si>
  <si>
    <t xml:space="preserve"> </t>
  </si>
  <si>
    <t>#Branch-wise Amount</t>
  </si>
  <si>
    <t>Years of Experience</t>
  </si>
  <si>
    <t>Age</t>
  </si>
  <si>
    <t>Total_Balance(Branch-wise)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</si>
</sst>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gt;=1000000]#0.00,,&quot;M&quot;;[&gt;=1000]#0.00,&quot;K&quot;;#0"/>
  </numFmts>
  <fonts count="2">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NumberFormat="1"/>
    <xf numFmtId="22" fontId="0" fillId="0" borderId="0" xfId="0" applyNumberForma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0" fillId="2" borderId="0" xfId="0" applyFont="1" applyFill="1"/>
    <xf numFmtId="0" fontId="0" fillId="2" borderId="0" xfId="0" applyFill="1"/>
    <xf numFmtId="0" fontId="0" fillId="2" borderId="0" xfId="0" applyFill="1" applyAlignment="1">
      <alignment horizontal="left"/>
    </xf>
    <xf numFmtId="0" fontId="0" fillId="2" borderId="0" xfId="0" applyFill="1" applyAlignment="1">
      <alignment horizontal="center"/>
    </xf>
    <xf numFmtId="0" fontId="0" fillId="0" borderId="0" xfId="0" applyAlignment="1">
      <alignment wrapText="1"/>
    </xf>
  </cellXfs>
  <cellStyles count="1">
    <cellStyle name="Normal" xfId="0" builtinId="0"/>
  </cellStyles>
  <dxfs count="41">
    <dxf>
      <numFmt numFmtId="164" formatCode="[&gt;=1000000]#0.00,,&quot;M&quot;;[&gt;=1000]#0.00,&quot;K&quot;;#0"/>
    </dxf>
    <dxf>
      <numFmt numFmtId="164" formatCode="[&gt;=1000000]#0.00,,&quot;M&quot;;[&gt;=1000]#0.00,&quot;K&quot;;#0"/>
    </dxf>
    <dxf>
      <numFmt numFmtId="0" formatCode="General"/>
    </dxf>
    <dxf>
      <numFmt numFmtId="0" formatCode="General"/>
    </dxf>
    <dxf>
      <numFmt numFmtId="27" formatCode="mm/d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27" formatCode="mm/dd/yyyy\ h:mm"/>
    </dxf>
    <dxf>
      <numFmt numFmtId="0" formatCode="General"/>
    </dxf>
    <dxf>
      <numFmt numFmtId="0" formatCode="General"/>
    </dxf>
    <dxf>
      <numFmt numFmtId="0" formatCode="General"/>
    </dxf>
    <dxf>
      <numFmt numFmtId="0" formatCode="General"/>
    </dxf>
    <dxf>
      <numFmt numFmtId="19" formatCode="mm/dd/yyyy"/>
    </dxf>
    <dxf>
      <numFmt numFmtId="0" formatCode="General"/>
    </dxf>
    <dxf>
      <numFmt numFmtId="0" formatCode="General"/>
    </dxf>
    <dxf>
      <numFmt numFmtId="0" formatCode="General"/>
    </dxf>
    <dxf>
      <numFmt numFmtId="0" formatCode="General"/>
    </dxf>
    <dxf>
      <numFmt numFmtId="27" formatCode="mm/d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m/dd/yyyy"/>
    </dxf>
    <dxf>
      <numFmt numFmtId="0" formatCode="General"/>
    </dxf>
    <dxf>
      <font>
        <color theme="0" tint="-4.9989318521683403E-2"/>
      </font>
      <fill>
        <patternFill>
          <bgColor rgb="FFC00000"/>
        </patternFill>
      </fill>
    </dxf>
  </dxfs>
  <tableStyles count="0" defaultTableStyle="TableStyleMedium2" defaultPivotStyle="PivotStyleMedium9"/>
  <colors>
    <mruColors>
      <color rgb="FFECECEC"/>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1.xml"/><Relationship Id="rId39" Type="http://schemas.openxmlformats.org/officeDocument/2006/relationships/customXml" Target="../customXml/item5.xml"/><Relationship Id="rId21" Type="http://schemas.openxmlformats.org/officeDocument/2006/relationships/pivotCacheDefinition" Target="pivotCache/pivotCacheDefinition13.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onnections" Target="connections.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sharedStrings" Target="sharedString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2.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Transacting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59</c:v>
                </c:pt>
                <c:pt idx="1">
                  <c:v>23</c:v>
                </c:pt>
                <c:pt idx="2">
                  <c:v>66</c:v>
                </c:pt>
                <c:pt idx="3">
                  <c:v>7</c:v>
                </c:pt>
                <c:pt idx="4">
                  <c:v>31</c:v>
                </c:pt>
                <c:pt idx="5">
                  <c:v>22</c:v>
                </c:pt>
                <c:pt idx="6">
                  <c:v>43</c:v>
                </c:pt>
                <c:pt idx="7">
                  <c:v>19</c:v>
                </c:pt>
                <c:pt idx="8">
                  <c:v>69</c:v>
                </c:pt>
                <c:pt idx="9">
                  <c:v>9</c:v>
                </c:pt>
              </c:strCache>
            </c:strRef>
          </c:cat>
          <c:val>
            <c:numRef>
              <c:f>'Pivot Tables'!$B$4:$B$14</c:f>
              <c:numCache>
                <c:formatCode>General</c:formatCode>
                <c:ptCount val="10"/>
                <c:pt idx="0">
                  <c:v>53</c:v>
                </c:pt>
                <c:pt idx="1">
                  <c:v>51</c:v>
                </c:pt>
                <c:pt idx="2">
                  <c:v>50</c:v>
                </c:pt>
                <c:pt idx="3">
                  <c:v>48</c:v>
                </c:pt>
                <c:pt idx="4">
                  <c:v>45</c:v>
                </c:pt>
                <c:pt idx="5">
                  <c:v>44</c:v>
                </c:pt>
                <c:pt idx="6">
                  <c:v>43</c:v>
                </c:pt>
                <c:pt idx="7">
                  <c:v>42</c:v>
                </c:pt>
                <c:pt idx="8">
                  <c:v>40</c:v>
                </c:pt>
                <c:pt idx="9">
                  <c:v>39</c:v>
                </c:pt>
              </c:numCache>
            </c:numRef>
          </c:val>
          <c:extLst>
            <c:ext xmlns:c16="http://schemas.microsoft.com/office/drawing/2014/chart" uri="{C3380CC4-5D6E-409C-BE32-E72D297353CC}">
              <c16:uniqueId val="{00000000-8BD2-43DF-B824-35BCDD784722}"/>
            </c:ext>
          </c:extLst>
        </c:ser>
        <c:dLbls>
          <c:dLblPos val="outEnd"/>
          <c:showLegendKey val="0"/>
          <c:showVal val="1"/>
          <c:showCatName val="0"/>
          <c:showSerName val="0"/>
          <c:showPercent val="0"/>
          <c:showBubbleSize val="0"/>
        </c:dLbls>
        <c:gapWidth val="219"/>
        <c:overlap val="-27"/>
        <c:axId val="603675247"/>
        <c:axId val="603680655"/>
      </c:barChart>
      <c:catAx>
        <c:axId val="603675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Customer_id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03680655"/>
        <c:crosses val="autoZero"/>
        <c:auto val="1"/>
        <c:lblAlgn val="ctr"/>
        <c:lblOffset val="100"/>
        <c:noMultiLvlLbl val="0"/>
      </c:catAx>
      <c:valAx>
        <c:axId val="603680655"/>
        <c:scaling>
          <c:orientation val="minMax"/>
        </c:scaling>
        <c:delete val="1"/>
        <c:axPos val="l"/>
        <c:numFmt formatCode="General" sourceLinked="1"/>
        <c:majorTickMark val="none"/>
        <c:minorTickMark val="none"/>
        <c:tickLblPos val="nextTo"/>
        <c:crossAx val="60367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gs>
        <a:gs pos="35000">
          <a:schemeClr val="accent2">
            <a:lumMod val="0"/>
            <a:lumOff val="100000"/>
          </a:schemeClr>
        </a:gs>
        <a:gs pos="100000">
          <a:schemeClr val="accent2">
            <a:lumMod val="10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none"/>
        </c:marker>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65044382015063"/>
          <c:y val="0.21452599388379204"/>
          <c:w val="0.81375486355662829"/>
          <c:h val="0.6927203480298908"/>
        </c:manualLayout>
      </c:layout>
      <c:lineChart>
        <c:grouping val="stacked"/>
        <c:varyColors val="0"/>
        <c:ser>
          <c:idx val="0"/>
          <c:order val="0"/>
          <c:tx>
            <c:strRef>
              <c:f>'Pivot Tables'!$F$3</c:f>
              <c:strCache>
                <c:ptCount val="1"/>
                <c:pt idx="0">
                  <c:v>Total</c:v>
                </c:pt>
              </c:strCache>
            </c:strRef>
          </c:tx>
          <c:spPr>
            <a:ln w="28575" cap="rnd">
              <a:solidFill>
                <a:schemeClr val="tx1"/>
              </a:solidFill>
              <a:round/>
            </a:ln>
            <a:effectLst/>
          </c:spPr>
          <c:marker>
            <c:symbol val="none"/>
          </c:marker>
          <c:cat>
            <c:strRef>
              <c:f>'Pivot Tables'!$E$4:$E$16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Tables'!$F$4:$F$16</c:f>
              <c:numCache>
                <c:formatCode>[&gt;=1000000]#0.00,,"M";[&gt;=1000]#0.00,"K";#0</c:formatCode>
                <c:ptCount val="12"/>
                <c:pt idx="0">
                  <c:v>460568.61</c:v>
                </c:pt>
                <c:pt idx="1">
                  <c:v>425332.61</c:v>
                </c:pt>
                <c:pt idx="2">
                  <c:v>432662.85</c:v>
                </c:pt>
                <c:pt idx="3">
                  <c:v>415267.98</c:v>
                </c:pt>
                <c:pt idx="4">
                  <c:v>488670.36</c:v>
                </c:pt>
                <c:pt idx="5">
                  <c:v>438671.61</c:v>
                </c:pt>
                <c:pt idx="6">
                  <c:v>452651.9</c:v>
                </c:pt>
                <c:pt idx="7">
                  <c:v>410688.03</c:v>
                </c:pt>
                <c:pt idx="8">
                  <c:v>408227.19</c:v>
                </c:pt>
                <c:pt idx="9">
                  <c:v>407842.69</c:v>
                </c:pt>
                <c:pt idx="10">
                  <c:v>384754.65</c:v>
                </c:pt>
                <c:pt idx="11">
                  <c:v>446632.67</c:v>
                </c:pt>
              </c:numCache>
            </c:numRef>
          </c:val>
          <c:smooth val="0"/>
          <c:extLst>
            <c:ext xmlns:c16="http://schemas.microsoft.com/office/drawing/2014/chart" uri="{C3380CC4-5D6E-409C-BE32-E72D297353CC}">
              <c16:uniqueId val="{00000000-0594-400F-ACA5-B4F8908D28F4}"/>
            </c:ext>
          </c:extLst>
        </c:ser>
        <c:dLbls>
          <c:showLegendKey val="0"/>
          <c:showVal val="0"/>
          <c:showCatName val="0"/>
          <c:showSerName val="0"/>
          <c:showPercent val="0"/>
          <c:showBubbleSize val="0"/>
        </c:dLbls>
        <c:smooth val="0"/>
        <c:axId val="603681071"/>
        <c:axId val="603718511"/>
      </c:lineChart>
      <c:catAx>
        <c:axId val="60368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3718511"/>
        <c:crosses val="autoZero"/>
        <c:auto val="1"/>
        <c:lblAlgn val="ctr"/>
        <c:lblOffset val="100"/>
        <c:noMultiLvlLbl val="0"/>
      </c:catAx>
      <c:valAx>
        <c:axId val="603718511"/>
        <c:scaling>
          <c:orientation val="minMax"/>
        </c:scaling>
        <c:delete val="0"/>
        <c:axPos val="l"/>
        <c:numFmt formatCode="[&gt;=1000000]#0.00,,&quot;M&quot;;[&gt;=1000]#0.00,&quot;K&quot;;#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36810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lin ang="30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Tables!PivotTable8</c:name>
    <c:fmtId val="7"/>
  </c:pivotSource>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US" b="1">
                <a:solidFill>
                  <a:schemeClr val="bg1">
                    <a:lumMod val="50000"/>
                  </a:schemeClr>
                </a:solidFill>
              </a:rPr>
              <a:t>Branch-wise</a:t>
            </a:r>
            <a:r>
              <a:rPr lang="en-US" b="1" baseline="0">
                <a:solidFill>
                  <a:schemeClr val="bg1">
                    <a:lumMod val="50000"/>
                  </a:schemeClr>
                </a:solidFill>
              </a:rPr>
              <a:t> Total Amount</a:t>
            </a:r>
            <a:endParaRPr lang="en-US" b="1">
              <a:solidFill>
                <a:schemeClr val="bg1">
                  <a:lumMod val="50000"/>
                </a:schemeClr>
              </a:solidFill>
            </a:endParaRPr>
          </a:p>
        </c:rich>
      </c:tx>
      <c:layout>
        <c:manualLayout>
          <c:xMode val="edge"/>
          <c:yMode val="edge"/>
          <c:x val="0.1957739045964450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w="19050">
            <a:solidFill>
              <a:schemeClr val="lt1"/>
            </a:solidFill>
          </a:ln>
          <a:effectLst/>
        </c:spPr>
        <c:dLbl>
          <c:idx val="0"/>
          <c:layout>
            <c:manualLayout>
              <c:x val="0.11862396204033215"/>
              <c:y val="-0.13440860215053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w="19050">
            <a:solidFill>
              <a:schemeClr val="lt1"/>
            </a:solidFill>
          </a:ln>
          <a:effectLst/>
        </c:spPr>
        <c:dLbl>
          <c:idx val="0"/>
          <c:layout>
            <c:manualLayout>
              <c:x val="-0.12455516014234876"/>
              <c:y val="3.5842293906809951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Tables'!$B$22</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32D7-4B59-9287-4A810A60D3AC}"/>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32D7-4B59-9287-4A810A60D3AC}"/>
              </c:ext>
            </c:extLst>
          </c:dPt>
          <c:dLbls>
            <c:dLbl>
              <c:idx val="0"/>
              <c:layout>
                <c:manualLayout>
                  <c:x val="0.11862396204033215"/>
                  <c:y val="-0.134408602150537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D7-4B59-9287-4A810A60D3AC}"/>
                </c:ext>
              </c:extLst>
            </c:dLbl>
            <c:dLbl>
              <c:idx val="1"/>
              <c:layout>
                <c:manualLayout>
                  <c:x val="-0.12455516014234876"/>
                  <c:y val="3.5842293906809951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D7-4B59-9287-4A810A60D3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Tables'!$A$23:$A$25</c:f>
              <c:strCache>
                <c:ptCount val="2"/>
                <c:pt idx="0">
                  <c:v>Rural</c:v>
                </c:pt>
                <c:pt idx="1">
                  <c:v>Urban</c:v>
                </c:pt>
              </c:strCache>
            </c:strRef>
          </c:cat>
          <c:val>
            <c:numRef>
              <c:f>'Pivot Tables'!$B$23:$B$25</c:f>
              <c:numCache>
                <c:formatCode>0.00%</c:formatCode>
                <c:ptCount val="2"/>
                <c:pt idx="0">
                  <c:v>0.36558546735126313</c:v>
                </c:pt>
                <c:pt idx="1">
                  <c:v>0.63441453264873682</c:v>
                </c:pt>
              </c:numCache>
            </c:numRef>
          </c:val>
          <c:extLst>
            <c:ext xmlns:c16="http://schemas.microsoft.com/office/drawing/2014/chart" uri="{C3380CC4-5D6E-409C-BE32-E72D297353CC}">
              <c16:uniqueId val="{00000004-32D7-4B59-9287-4A810A60D3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Analysis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14974954787151E-2"/>
          <c:y val="0.2270038186304012"/>
          <c:w val="0.86417395607434466"/>
          <c:h val="0.6498939156995619"/>
        </c:manualLayout>
      </c:layout>
      <c:barChart>
        <c:barDir val="col"/>
        <c:grouping val="stacked"/>
        <c:varyColors val="0"/>
        <c:ser>
          <c:idx val="0"/>
          <c:order val="0"/>
          <c:tx>
            <c:strRef>
              <c:f>'Pivot Tables'!$F$22</c:f>
              <c:strCache>
                <c:ptCount val="1"/>
                <c:pt idx="0">
                  <c:v>Total</c:v>
                </c:pt>
              </c:strCache>
            </c:strRef>
          </c:tx>
          <c:spPr>
            <a:solidFill>
              <a:schemeClr val="bg2">
                <a:lumMod val="25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Tables'!$E$23:$E$25</c:f>
              <c:strCache>
                <c:ptCount val="2"/>
                <c:pt idx="0">
                  <c:v>weekday</c:v>
                </c:pt>
                <c:pt idx="1">
                  <c:v>weekend</c:v>
                </c:pt>
              </c:strCache>
            </c:strRef>
          </c:cat>
          <c:val>
            <c:numRef>
              <c:f>'Pivot Tables'!$F$23:$F$25</c:f>
              <c:numCache>
                <c:formatCode>General</c:formatCode>
                <c:ptCount val="2"/>
                <c:pt idx="0">
                  <c:v>1449</c:v>
                </c:pt>
                <c:pt idx="1">
                  <c:v>559</c:v>
                </c:pt>
              </c:numCache>
            </c:numRef>
          </c:val>
          <c:extLst>
            <c:ext xmlns:c16="http://schemas.microsoft.com/office/drawing/2014/chart" uri="{C3380CC4-5D6E-409C-BE32-E72D297353CC}">
              <c16:uniqueId val="{00000000-FA4B-4B35-9787-E6998F5D0E0D}"/>
            </c:ext>
          </c:extLst>
        </c:ser>
        <c:dLbls>
          <c:dLblPos val="ctr"/>
          <c:showLegendKey val="0"/>
          <c:showVal val="1"/>
          <c:showCatName val="0"/>
          <c:showSerName val="0"/>
          <c:showPercent val="0"/>
          <c:showBubbleSize val="0"/>
        </c:dLbls>
        <c:gapWidth val="150"/>
        <c:overlap val="100"/>
        <c:axId val="462441824"/>
        <c:axId val="462439328"/>
      </c:barChart>
      <c:catAx>
        <c:axId val="4624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62439328"/>
        <c:crosses val="autoZero"/>
        <c:auto val="1"/>
        <c:lblAlgn val="ctr"/>
        <c:lblOffset val="100"/>
        <c:noMultiLvlLbl val="0"/>
      </c:catAx>
      <c:valAx>
        <c:axId val="462439328"/>
        <c:scaling>
          <c:orientation val="minMax"/>
        </c:scaling>
        <c:delete val="1"/>
        <c:axPos val="l"/>
        <c:numFmt formatCode="General" sourceLinked="1"/>
        <c:majorTickMark val="none"/>
        <c:minorTickMark val="none"/>
        <c:tickLblPos val="nextTo"/>
        <c:crossAx val="4624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Total_Amout</a:t>
            </a:r>
            <a:r>
              <a:rPr lang="en-US" b="1" baseline="0"/>
              <a:t> by Account Type</a:t>
            </a:r>
            <a:endParaRPr lang="en-US" b="1"/>
          </a:p>
        </c:rich>
      </c:tx>
      <c:layout>
        <c:manualLayout>
          <c:xMode val="edge"/>
          <c:yMode val="edge"/>
          <c:x val="0.11120306390272644"/>
          <c:y val="2.8368794326241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w="19050">
            <a:solidFill>
              <a:schemeClr val="lt1"/>
            </a:solidFill>
          </a:ln>
          <a:effectLst/>
        </c:spPr>
        <c:dLbl>
          <c:idx val="0"/>
          <c:layout>
            <c:manualLayout>
              <c:x val="5.9523809523809521E-2"/>
              <c:y val="-7.801418439716312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w="19050">
            <a:solidFill>
              <a:schemeClr val="lt1"/>
            </a:solidFill>
          </a:ln>
          <a:effectLst/>
        </c:spPr>
        <c:dLbl>
          <c:idx val="0"/>
          <c:layout>
            <c:manualLayout>
              <c:x val="0.10629251700680264"/>
              <c:y val="4.96453900709219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54490063742033"/>
                  <c:h val="7.0815882057296026E-2"/>
                </c:manualLayout>
              </c15:layout>
            </c:ext>
          </c:extLst>
        </c:dLbl>
      </c:pivotFmt>
      <c:pivotFmt>
        <c:idx val="9"/>
        <c:spPr>
          <a:solidFill>
            <a:schemeClr val="tx1">
              <a:lumMod val="50000"/>
              <a:lumOff val="50000"/>
            </a:schemeClr>
          </a:solidFill>
          <a:ln w="19050">
            <a:solidFill>
              <a:schemeClr val="lt1"/>
            </a:solidFill>
          </a:ln>
          <a:effectLst/>
        </c:spPr>
        <c:dLbl>
          <c:idx val="0"/>
          <c:layout>
            <c:manualLayout>
              <c:x val="-0.11904761904761904"/>
              <c:y val="2.83687943262410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w="19050">
            <a:solidFill>
              <a:schemeClr val="lt1"/>
            </a:solidFill>
          </a:ln>
          <a:effectLst/>
        </c:spPr>
        <c:dLbl>
          <c:idx val="0"/>
          <c:layout>
            <c:manualLayout>
              <c:x val="-8.5034013605442202E-2"/>
              <c:y val="-8.51063829787234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Tables'!$B$62</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7EA6-46CA-B614-340D53E36EE8}"/>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7EA6-46CA-B614-340D53E36EE8}"/>
              </c:ext>
            </c:extLst>
          </c:dPt>
          <c:dPt>
            <c:idx val="2"/>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5-7EA6-46CA-B614-340D53E36EE8}"/>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7EA6-46CA-B614-340D53E36EE8}"/>
              </c:ext>
            </c:extLst>
          </c:dPt>
          <c:dLbls>
            <c:dLbl>
              <c:idx val="0"/>
              <c:layout>
                <c:manualLayout>
                  <c:x val="5.9523809523809521E-2"/>
                  <c:y val="-7.80141843971631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A6-46CA-B614-340D53E36EE8}"/>
                </c:ext>
              </c:extLst>
            </c:dLbl>
            <c:dLbl>
              <c:idx val="1"/>
              <c:layout>
                <c:manualLayout>
                  <c:x val="0.10629251700680264"/>
                  <c:y val="4.96453900709219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454490063742033"/>
                      <c:h val="7.0815882057296026E-2"/>
                    </c:manualLayout>
                  </c15:layout>
                </c:ext>
                <c:ext xmlns:c16="http://schemas.microsoft.com/office/drawing/2014/chart" uri="{C3380CC4-5D6E-409C-BE32-E72D297353CC}">
                  <c16:uniqueId val="{00000003-7EA6-46CA-B614-340D53E36EE8}"/>
                </c:ext>
              </c:extLst>
            </c:dLbl>
            <c:dLbl>
              <c:idx val="2"/>
              <c:layout>
                <c:manualLayout>
                  <c:x val="-0.11904761904761904"/>
                  <c:y val="2.83687943262410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A6-46CA-B614-340D53E36EE8}"/>
                </c:ext>
              </c:extLst>
            </c:dLbl>
            <c:dLbl>
              <c:idx val="3"/>
              <c:layout>
                <c:manualLayout>
                  <c:x val="-8.5034013605442202E-2"/>
                  <c:y val="-8.5106382978723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A6-46CA-B614-340D53E36EE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Tables'!$A$63:$A$67</c:f>
              <c:strCache>
                <c:ptCount val="4"/>
                <c:pt idx="0">
                  <c:v>Current</c:v>
                </c:pt>
                <c:pt idx="1">
                  <c:v>OverDraft</c:v>
                </c:pt>
                <c:pt idx="2">
                  <c:v>Salary</c:v>
                </c:pt>
                <c:pt idx="3">
                  <c:v>Savings</c:v>
                </c:pt>
              </c:strCache>
            </c:strRef>
          </c:cat>
          <c:val>
            <c:numRef>
              <c:f>'Pivot Tables'!$B$63:$B$67</c:f>
              <c:numCache>
                <c:formatCode>[&gt;=1000000]#0.00,,"M";[&gt;=1000]#0.00,"K";#0</c:formatCode>
                <c:ptCount val="4"/>
                <c:pt idx="0">
                  <c:v>1276998.93</c:v>
                </c:pt>
                <c:pt idx="1">
                  <c:v>1258649.1399999999</c:v>
                </c:pt>
                <c:pt idx="2">
                  <c:v>1530282.06</c:v>
                </c:pt>
                <c:pt idx="3">
                  <c:v>1106041.02</c:v>
                </c:pt>
              </c:numCache>
            </c:numRef>
          </c:val>
          <c:extLst>
            <c:ext xmlns:c16="http://schemas.microsoft.com/office/drawing/2014/chart" uri="{C3380CC4-5D6E-409C-BE32-E72D297353CC}">
              <c16:uniqueId val="{00000008-7EA6-46CA-B614-340D53E36E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Amount</a:t>
            </a:r>
            <a:r>
              <a:rPr lang="en-US" b="1" baseline="0"/>
              <a:t> Flow by State</a:t>
            </a:r>
            <a:endParaRPr lang="en-US" b="1"/>
          </a:p>
        </c:rich>
      </c:tx>
      <c:layout>
        <c:manualLayout>
          <c:xMode val="edge"/>
          <c:yMode val="edge"/>
          <c:x val="0.2390954484347993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Tables'!$B$31</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Tables'!$A$32:$A$42</c:f>
              <c:strCache>
                <c:ptCount val="10"/>
                <c:pt idx="0">
                  <c:v>Himachal Pradesh</c:v>
                </c:pt>
                <c:pt idx="1">
                  <c:v>Delhi</c:v>
                </c:pt>
                <c:pt idx="2">
                  <c:v>Haryana</c:v>
                </c:pt>
                <c:pt idx="3">
                  <c:v>Uttarakhand</c:v>
                </c:pt>
                <c:pt idx="4">
                  <c:v>Uttar Pradesh</c:v>
                </c:pt>
                <c:pt idx="5">
                  <c:v>Assam</c:v>
                </c:pt>
                <c:pt idx="6">
                  <c:v>West Bengal</c:v>
                </c:pt>
                <c:pt idx="7">
                  <c:v>Telangana</c:v>
                </c:pt>
                <c:pt idx="8">
                  <c:v>Maharashtra</c:v>
                </c:pt>
                <c:pt idx="9">
                  <c:v>Karnataka</c:v>
                </c:pt>
              </c:strCache>
            </c:strRef>
          </c:cat>
          <c:val>
            <c:numRef>
              <c:f>'Pivot Tables'!$B$32:$B$42</c:f>
              <c:numCache>
                <c:formatCode>[&gt;=1000000]#0.00,,"M";[&gt;=1000]#0.00,"K";#0</c:formatCode>
                <c:ptCount val="10"/>
                <c:pt idx="0">
                  <c:v>86749.27</c:v>
                </c:pt>
                <c:pt idx="1">
                  <c:v>123139.9</c:v>
                </c:pt>
                <c:pt idx="2">
                  <c:v>123188.65</c:v>
                </c:pt>
                <c:pt idx="3">
                  <c:v>156357.73000000001</c:v>
                </c:pt>
                <c:pt idx="4">
                  <c:v>181198.29</c:v>
                </c:pt>
                <c:pt idx="5">
                  <c:v>213971.22</c:v>
                </c:pt>
                <c:pt idx="6">
                  <c:v>321161.81</c:v>
                </c:pt>
                <c:pt idx="7">
                  <c:v>1017055.45</c:v>
                </c:pt>
                <c:pt idx="8">
                  <c:v>1263111</c:v>
                </c:pt>
                <c:pt idx="9">
                  <c:v>1686037.83</c:v>
                </c:pt>
              </c:numCache>
            </c:numRef>
          </c:val>
          <c:extLst>
            <c:ext xmlns:c16="http://schemas.microsoft.com/office/drawing/2014/chart" uri="{C3380CC4-5D6E-409C-BE32-E72D297353CC}">
              <c16:uniqueId val="{00000000-4B5D-427D-A74E-B42EAD6E34C7}"/>
            </c:ext>
          </c:extLst>
        </c:ser>
        <c:dLbls>
          <c:dLblPos val="outEnd"/>
          <c:showLegendKey val="0"/>
          <c:showVal val="1"/>
          <c:showCatName val="0"/>
          <c:showSerName val="0"/>
          <c:showPercent val="0"/>
          <c:showBubbleSize val="0"/>
        </c:dLbls>
        <c:gapWidth val="182"/>
        <c:axId val="894732672"/>
        <c:axId val="894733088"/>
      </c:barChart>
      <c:catAx>
        <c:axId val="89473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33088"/>
        <c:crosses val="autoZero"/>
        <c:auto val="1"/>
        <c:lblAlgn val="ctr"/>
        <c:lblOffset val="100"/>
        <c:noMultiLvlLbl val="0"/>
      </c:catAx>
      <c:valAx>
        <c:axId val="894733088"/>
        <c:scaling>
          <c:orientation val="minMax"/>
        </c:scaling>
        <c:delete val="1"/>
        <c:axPos val="b"/>
        <c:numFmt formatCode="[&gt;=1000000]#0.00,,&quot;M&quot;;[&gt;=1000]#0.00,&quot;K&quot;;#0" sourceLinked="1"/>
        <c:majorTickMark val="none"/>
        <c:minorTickMark val="none"/>
        <c:tickLblPos val="nextTo"/>
        <c:crossAx val="89473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lin ang="3000000" scaled="0"/>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b="1"/>
              <a:t>High</a:t>
            </a:r>
            <a:r>
              <a:rPr lang="en-US" b="1" baseline="0"/>
              <a:t> Value Impact</a:t>
            </a:r>
            <a:endParaRPr lang="en-US" b="1"/>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311827956989246E-2"/>
          <c:y val="0.19983388704318938"/>
          <c:w val="0.90537634408602152"/>
          <c:h val="0.61480280081268912"/>
        </c:manualLayout>
      </c:layout>
      <c:bar3DChart>
        <c:barDir val="col"/>
        <c:grouping val="clustered"/>
        <c:varyColors val="0"/>
        <c:ser>
          <c:idx val="0"/>
          <c:order val="0"/>
          <c:tx>
            <c:strRef>
              <c:f>'Pivot Tables'!$H$46</c:f>
              <c:strCache>
                <c:ptCount val="1"/>
                <c:pt idx="0">
                  <c:v>Sum of amount</c:v>
                </c:pt>
              </c:strCache>
            </c:strRef>
          </c:tx>
          <c:spPr>
            <a:solidFill>
              <a:schemeClr val="tx1">
                <a:lumMod val="65000"/>
                <a:lumOff val="35000"/>
              </a:schemeClr>
            </a:solidFill>
            <a:ln>
              <a:noFill/>
            </a:ln>
            <a:effectLst/>
            <a:sp3d/>
          </c:spPr>
          <c:invertIfNegative val="0"/>
          <c:dLbls>
            <c:dLbl>
              <c:idx val="0"/>
              <c:layout>
                <c:manualLayout>
                  <c:x val="-1.7204301075268817E-2"/>
                  <c:y val="0.15503875968992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F0-450F-B70D-97381351483F}"/>
                </c:ext>
              </c:extLst>
            </c:dLbl>
            <c:dLbl>
              <c:idx val="1"/>
              <c:layout>
                <c:manualLayout>
                  <c:x val="3.0107526881720508E-2"/>
                  <c:y val="2.21483942414174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F0-450F-B70D-9738135148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Tables'!$G$47:$G$48</c:f>
              <c:strCache>
                <c:ptCount val="2"/>
                <c:pt idx="0">
                  <c:v>low</c:v>
                </c:pt>
                <c:pt idx="1">
                  <c:v>high</c:v>
                </c:pt>
              </c:strCache>
            </c:strRef>
          </c:cat>
          <c:val>
            <c:numRef>
              <c:f>'Pivot Tables'!$H$47:$H$48</c:f>
              <c:numCache>
                <c:formatCode>[&gt;=1000000]#0.00,,"M";[&gt;=1000]#0.00,"K";#0</c:formatCode>
                <c:ptCount val="2"/>
                <c:pt idx="0">
                  <c:v>5058116.71</c:v>
                </c:pt>
                <c:pt idx="1">
                  <c:v>113854.44</c:v>
                </c:pt>
              </c:numCache>
            </c:numRef>
          </c:val>
          <c:extLst>
            <c:ext xmlns:c16="http://schemas.microsoft.com/office/drawing/2014/chart" uri="{C3380CC4-5D6E-409C-BE32-E72D297353CC}">
              <c16:uniqueId val="{00000002-CFF0-450F-B70D-97381351483F}"/>
            </c:ext>
          </c:extLst>
        </c:ser>
        <c:dLbls>
          <c:showLegendKey val="0"/>
          <c:showVal val="1"/>
          <c:showCatName val="0"/>
          <c:showSerName val="0"/>
          <c:showPercent val="0"/>
          <c:showBubbleSize val="0"/>
        </c:dLbls>
        <c:gapWidth val="6"/>
        <c:shape val="box"/>
        <c:axId val="576409295"/>
        <c:axId val="576387247"/>
        <c:axId val="0"/>
      </c:bar3DChart>
      <c:catAx>
        <c:axId val="57640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baseline="0">
                <a:solidFill>
                  <a:schemeClr val="tx1">
                    <a:lumMod val="65000"/>
                    <a:lumOff val="35000"/>
                  </a:schemeClr>
                </a:solidFill>
                <a:latin typeface="+mn-lt"/>
                <a:ea typeface="+mn-ea"/>
                <a:cs typeface="+mn-cs"/>
              </a:defRPr>
            </a:pPr>
            <a:endParaRPr lang="en-US"/>
          </a:p>
        </c:txPr>
        <c:crossAx val="576387247"/>
        <c:crosses val="autoZero"/>
        <c:auto val="1"/>
        <c:lblAlgn val="ctr"/>
        <c:lblOffset val="100"/>
        <c:noMultiLvlLbl val="0"/>
      </c:catAx>
      <c:valAx>
        <c:axId val="576387247"/>
        <c:scaling>
          <c:orientation val="minMax"/>
        </c:scaling>
        <c:delete val="1"/>
        <c:axPos val="l"/>
        <c:numFmt formatCode="[&gt;=1000000]#0.00,,&quot;M&quot;;[&gt;=1000]#0.00,&quot;K&quot;;#0" sourceLinked="1"/>
        <c:majorTickMark val="none"/>
        <c:minorTickMark val="none"/>
        <c:tickLblPos val="nextTo"/>
        <c:crossAx val="57640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Tables!PivotTable3</c:name>
    <c:fmtId val="12"/>
  </c:pivotSource>
  <c:chart>
    <c:title>
      <c:tx>
        <c:rich>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r>
              <a:rPr lang="en-US" b="1">
                <a:solidFill>
                  <a:schemeClr val="bg2">
                    <a:lumMod val="25000"/>
                  </a:schemeClr>
                </a:solidFill>
              </a:rPr>
              <a:t>Total Balance</a:t>
            </a:r>
            <a:r>
              <a:rPr lang="en-US" b="1" baseline="0">
                <a:solidFill>
                  <a:schemeClr val="bg2">
                    <a:lumMod val="25000"/>
                  </a:schemeClr>
                </a:solidFill>
              </a:rPr>
              <a:t> of customers</a:t>
            </a:r>
            <a:endParaRPr lang="en-US" b="1">
              <a:solidFill>
                <a:schemeClr val="bg2">
                  <a:lumMod val="25000"/>
                </a:schemeClr>
              </a:solidFill>
            </a:endParaRPr>
          </a:p>
        </c:rich>
      </c:tx>
      <c:layout>
        <c:manualLayout>
          <c:xMode val="edge"/>
          <c:yMode val="edge"/>
          <c:x val="9.8117374794426088E-2"/>
          <c:y val="3.5986022688762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3862124644134"/>
          <c:y val="0.26530758226037199"/>
          <c:w val="0.7980525784214707"/>
          <c:h val="0.41707219537471979"/>
        </c:manualLayout>
      </c:layout>
      <c:barChart>
        <c:barDir val="col"/>
        <c:grouping val="clustered"/>
        <c:varyColors val="0"/>
        <c:ser>
          <c:idx val="0"/>
          <c:order val="0"/>
          <c:tx>
            <c:strRef>
              <c:f>'Pivot Tables'!$B$74</c:f>
              <c:strCache>
                <c:ptCount val="1"/>
                <c:pt idx="0">
                  <c:v>Total</c:v>
                </c:pt>
              </c:strCache>
            </c:strRef>
          </c:tx>
          <c:spPr>
            <a:solidFill>
              <a:schemeClr val="tx1"/>
            </a:solidFill>
            <a:ln>
              <a:noFill/>
            </a:ln>
            <a:effectLst/>
          </c:spPr>
          <c:invertIfNegative val="0"/>
          <c:cat>
            <c:strRef>
              <c:f>'Pivot Tables'!$A$75:$A$85</c:f>
              <c:strCache>
                <c:ptCount val="10"/>
                <c:pt idx="0">
                  <c:v>19</c:v>
                </c:pt>
                <c:pt idx="1">
                  <c:v>22</c:v>
                </c:pt>
                <c:pt idx="2">
                  <c:v>43</c:v>
                </c:pt>
                <c:pt idx="3">
                  <c:v>66</c:v>
                </c:pt>
                <c:pt idx="4">
                  <c:v>9</c:v>
                </c:pt>
                <c:pt idx="5">
                  <c:v>23</c:v>
                </c:pt>
                <c:pt idx="6">
                  <c:v>59</c:v>
                </c:pt>
                <c:pt idx="7">
                  <c:v>7</c:v>
                </c:pt>
                <c:pt idx="8">
                  <c:v>69</c:v>
                </c:pt>
                <c:pt idx="9">
                  <c:v>31</c:v>
                </c:pt>
              </c:strCache>
            </c:strRef>
          </c:cat>
          <c:val>
            <c:numRef>
              <c:f>'Pivot Tables'!$B$75:$B$85</c:f>
              <c:numCache>
                <c:formatCode>General</c:formatCode>
                <c:ptCount val="10"/>
                <c:pt idx="0">
                  <c:v>21304.58</c:v>
                </c:pt>
                <c:pt idx="1">
                  <c:v>20051.5</c:v>
                </c:pt>
                <c:pt idx="2">
                  <c:v>19229.419999999998</c:v>
                </c:pt>
                <c:pt idx="3">
                  <c:v>18867.669999999998</c:v>
                </c:pt>
                <c:pt idx="4">
                  <c:v>18789.04</c:v>
                </c:pt>
                <c:pt idx="5">
                  <c:v>18106.53</c:v>
                </c:pt>
                <c:pt idx="6">
                  <c:v>13556.07</c:v>
                </c:pt>
                <c:pt idx="7">
                  <c:v>13143.86</c:v>
                </c:pt>
                <c:pt idx="8">
                  <c:v>12644.84</c:v>
                </c:pt>
                <c:pt idx="9">
                  <c:v>11610.95</c:v>
                </c:pt>
              </c:numCache>
            </c:numRef>
          </c:val>
          <c:extLst>
            <c:ext xmlns:c16="http://schemas.microsoft.com/office/drawing/2014/chart" uri="{C3380CC4-5D6E-409C-BE32-E72D297353CC}">
              <c16:uniqueId val="{00000000-CACF-4C65-9DEC-129E6C1F8533}"/>
            </c:ext>
          </c:extLst>
        </c:ser>
        <c:dLbls>
          <c:showLegendKey val="0"/>
          <c:showVal val="0"/>
          <c:showCatName val="0"/>
          <c:showSerName val="0"/>
          <c:showPercent val="0"/>
          <c:showBubbleSize val="0"/>
        </c:dLbls>
        <c:gapWidth val="219"/>
        <c:overlap val="-27"/>
        <c:axId val="824072031"/>
        <c:axId val="824073695"/>
      </c:barChart>
      <c:catAx>
        <c:axId val="824072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Customer_id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4073695"/>
        <c:crosses val="autoZero"/>
        <c:auto val="1"/>
        <c:lblAlgn val="ctr"/>
        <c:lblOffset val="100"/>
        <c:noMultiLvlLbl val="0"/>
      </c:catAx>
      <c:valAx>
        <c:axId val="82407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407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Data Analysis.xlsx]Pivot Tables!PivotTable12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Branch-wise</a:t>
            </a:r>
            <a:r>
              <a:rPr lang="en-US" b="1" baseline="0"/>
              <a:t> Amount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c:f>
              <c:strCache>
                <c:ptCount val="1"/>
                <c:pt idx="0">
                  <c:v>Total</c:v>
                </c:pt>
              </c:strCache>
            </c:strRef>
          </c:tx>
          <c:spPr>
            <a:solidFill>
              <a:schemeClr val="tx1"/>
            </a:solidFill>
            <a:ln>
              <a:noFill/>
            </a:ln>
            <a:effectLst/>
          </c:spPr>
          <c:invertIfNegative val="0"/>
          <c:cat>
            <c:strRef>
              <c:f>'Pivot Tables'!$A$47:$A$52</c:f>
              <c:strCache>
                <c:ptCount val="5"/>
                <c:pt idx="0">
                  <c:v>INDUS 11 Silicon Valley</c:v>
                </c:pt>
                <c:pt idx="1">
                  <c:v>HDFC 55 Info Park</c:v>
                </c:pt>
                <c:pt idx="2">
                  <c:v>AXIS 707 Brigade Road</c:v>
                </c:pt>
                <c:pt idx="3">
                  <c:v>CANARA 707 Brigade Road</c:v>
                </c:pt>
                <c:pt idx="4">
                  <c:v>CANARA 606 Juhu Beach</c:v>
                </c:pt>
              </c:strCache>
            </c:strRef>
          </c:cat>
          <c:val>
            <c:numRef>
              <c:f>'Pivot Tables'!$B$47:$B$52</c:f>
              <c:numCache>
                <c:formatCode>[&gt;=1000000]#0.00,,"M";[&gt;=1000]#0.00,"K";#0</c:formatCode>
                <c:ptCount val="5"/>
                <c:pt idx="0">
                  <c:v>281543.71000000002</c:v>
                </c:pt>
                <c:pt idx="1">
                  <c:v>262658.46000000002</c:v>
                </c:pt>
                <c:pt idx="2">
                  <c:v>248867.25</c:v>
                </c:pt>
                <c:pt idx="3">
                  <c:v>248701.7</c:v>
                </c:pt>
                <c:pt idx="4">
                  <c:v>228833.49</c:v>
                </c:pt>
              </c:numCache>
            </c:numRef>
          </c:val>
          <c:extLst>
            <c:ext xmlns:c16="http://schemas.microsoft.com/office/drawing/2014/chart" uri="{C3380CC4-5D6E-409C-BE32-E72D297353CC}">
              <c16:uniqueId val="{00000000-8D46-4D37-9D59-2CA6D00CB036}"/>
            </c:ext>
          </c:extLst>
        </c:ser>
        <c:dLbls>
          <c:showLegendKey val="0"/>
          <c:showVal val="0"/>
          <c:showCatName val="0"/>
          <c:showSerName val="0"/>
          <c:showPercent val="0"/>
          <c:showBubbleSize val="0"/>
        </c:dLbls>
        <c:gapWidth val="219"/>
        <c:overlap val="-27"/>
        <c:axId val="576354703"/>
        <c:axId val="576360943"/>
      </c:barChart>
      <c:catAx>
        <c:axId val="57635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76360943"/>
        <c:crosses val="autoZero"/>
        <c:auto val="1"/>
        <c:lblAlgn val="ctr"/>
        <c:lblOffset val="100"/>
        <c:noMultiLvlLbl val="0"/>
      </c:catAx>
      <c:valAx>
        <c:axId val="576360943"/>
        <c:scaling>
          <c:orientation val="minMax"/>
        </c:scaling>
        <c:delete val="0"/>
        <c:axPos val="l"/>
        <c:numFmt formatCode="[&gt;=1000000]#0.00,,&quot;M&quot;;[&gt;=100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635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35000">
          <a:schemeClr val="accent2">
            <a:lumMod val="0"/>
            <a:lumOff val="100000"/>
          </a:schemeClr>
        </a:gs>
        <a:gs pos="100000">
          <a:schemeClr val="accent2">
            <a:lumMod val="10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Transaction Frequency By Time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Transaction Frequency By Time Category</a:t>
          </a:r>
        </a:p>
      </cx:txPr>
    </cx:title>
    <cx:plotArea>
      <cx:plotAreaRegion>
        <cx:series layoutId="treemap" uniqueId="{C8AF7B6E-9816-4FED-881A-29D0B7B4238D}">
          <cx:tx>
            <cx:txData>
              <cx:f>_xlchart.v1.4</cx:f>
              <cx:v>Sum of amount</cx:v>
            </cx:txData>
          </cx:tx>
          <cx:dataPt idx="0">
            <cx:spPr>
              <a:solidFill>
                <a:srgbClr val="E87331">
                  <a:lumMod val="50000"/>
                </a:srgbClr>
              </a:solidFill>
            </cx:spPr>
          </cx:dataPt>
          <cx:dataPt idx="2">
            <cx:spPr>
              <a:solidFill>
                <a:srgbClr val="E87331">
                  <a:lumMod val="75000"/>
                </a:srgbClr>
              </a:solidFill>
            </cx:spPr>
          </cx:dataPt>
          <cx:dataPt idx="3">
            <cx:spPr>
              <a:solidFill>
                <a:srgbClr val="CC3300"/>
              </a:solidFill>
            </cx:spPr>
          </cx:dataPt>
          <cx:dataLabels pos="inEnd">
            <cx:visibility seriesName="0" categoryName="1" value="0"/>
          </cx:dataLabels>
          <cx:dataId val="0"/>
          <cx:layoutPr>
            <cx:parentLabelLayout val="overlapping"/>
          </cx:layoutPr>
        </cx:series>
      </cx:plotAreaRegion>
    </cx:plotArea>
  </cx:chart>
  <cx:spPr>
    <a:gradFill>
      <a:gsLst>
        <a:gs pos="20000">
          <a:schemeClr val="bg1">
            <a:lumMod val="95000"/>
          </a:schemeClr>
        </a:gs>
        <a:gs pos="35000">
          <a:schemeClr val="accent2">
            <a:lumMod val="0"/>
            <a:lumOff val="100000"/>
          </a:schemeClr>
        </a:gs>
        <a:gs pos="100000">
          <a:schemeClr val="accent2">
            <a:lumMod val="100000"/>
          </a:schemeClr>
        </a:gs>
      </a:gsLst>
      <a:lin ang="3000000" scaled="0"/>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Transaction Frequency by Age-Group</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Transaction Frequency by Age-Group</a:t>
          </a:r>
        </a:p>
      </cx:txPr>
    </cx:title>
    <cx:plotArea>
      <cx:plotAreaRegion>
        <cx:series layoutId="funnel" uniqueId="{80A15028-FF3D-44E6-AAA7-B929F90AF2B3}">
          <cx:tx>
            <cx:txData>
              <cx:f>_xlchart.v2.1</cx:f>
              <cx:v>Sum of amount</cx:v>
            </cx:txData>
          </cx:tx>
          <cx:dataPt idx="0">
            <cx:spPr>
              <a:solidFill>
                <a:sysClr val="windowText" lastClr="000000">
                  <a:lumMod val="95000"/>
                  <a:lumOff val="5000"/>
                </a:sysClr>
              </a:solidFill>
            </cx:spPr>
          </cx:dataPt>
          <cx:dataPt idx="1">
            <cx:spPr>
              <a:solidFill>
                <a:sysClr val="windowText" lastClr="000000">
                  <a:lumMod val="75000"/>
                  <a:lumOff val="25000"/>
                </a:sysClr>
              </a:solidFill>
            </cx:spPr>
          </cx:dataPt>
          <cx:dataPt idx="2">
            <cx:spPr>
              <a:solidFill>
                <a:sysClr val="windowText" lastClr="000000">
                  <a:lumMod val="65000"/>
                  <a:lumOff val="35000"/>
                </a:sysClr>
              </a:solidFill>
            </cx:spPr>
          </cx:dataPt>
          <cx:dataPt idx="3">
            <cx:spPr>
              <a:solidFill>
                <a:sysClr val="window" lastClr="FFFFFF">
                  <a:lumMod val="50000"/>
                </a:sysClr>
              </a:solidFill>
            </cx:spPr>
          </cx:dataPt>
          <cx:dataPt idx="4">
            <cx:spPr>
              <a:solidFill>
                <a:sysClr val="window" lastClr="FFFFFF">
                  <a:lumMod val="65000"/>
                </a:sysClr>
              </a:solidFill>
            </cx:spPr>
          </cx:dataPt>
          <cx:dataPt idx="5">
            <cx:spPr>
              <a:solidFill>
                <a:srgbClr val="E8E8E8">
                  <a:lumMod val="90000"/>
                </a:srgbClr>
              </a:solidFill>
            </cx:spPr>
          </cx:dataPt>
          <cx:dataPt idx="6">
            <cx:spPr>
              <a:solidFill>
                <a:srgbClr val="ECECEC"/>
              </a:solidFill>
            </cx:spPr>
          </cx:dataPt>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1.15M</a:t>
                  </a:r>
                </a:p>
              </cx:txPr>
            </cx:dataLabel>
            <cx:dataLabel idx="1">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965.96K</a:t>
                  </a:r>
                </a:p>
              </cx:txPr>
            </cx:dataLabel>
            <cx:dataLabel idx="2">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879.19K</a:t>
                  </a:r>
                </a:p>
              </cx:txPr>
            </cx:dataLabel>
            <cx:dataLabel idx="3">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782.32K</a:t>
                  </a:r>
                </a:p>
              </cx:txPr>
            </cx:dataLabel>
            <cx:dataLabel idx="4">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768.87K</a:t>
                  </a:r>
                </a:p>
              </cx:txPr>
            </cx:dataLabel>
            <cx:dataLabel idx="5">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Aptos Narrow" panose="02110004020202020204"/>
                    </a:rPr>
                    <a:t>449.06K</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ptos Narrow" panose="02110004020202020204"/>
            </a:endParaRPr>
          </a:p>
        </cx:txPr>
      </cx:axis>
    </cx:plotArea>
  </cx:chart>
  <cx:spPr>
    <a:gradFill>
      <a:gsLst>
        <a:gs pos="20000">
          <a:schemeClr val="bg1">
            <a:lumMod val="95000"/>
          </a:schemeClr>
        </a:gs>
        <a:gs pos="35000">
          <a:schemeClr val="accent2">
            <a:lumMod val="0"/>
            <a:lumOff val="100000"/>
          </a:schemeClr>
        </a:gs>
        <a:gs pos="100000">
          <a:schemeClr val="accent2">
            <a:lumMod val="100000"/>
          </a:schemeClr>
        </a:gs>
      </a:gsLst>
      <a:lin ang="3000000" scaled="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hyperlink" Target="#KPI!A1"/><Relationship Id="rId3" Type="http://schemas.openxmlformats.org/officeDocument/2006/relationships/chart" Target="../charts/chart1.xml"/><Relationship Id="rId7" Type="http://schemas.microsoft.com/office/2014/relationships/chartEx" Target="../charts/chartEx1.xml"/><Relationship Id="rId12" Type="http://schemas.openxmlformats.org/officeDocument/2006/relationships/image" Target="../media/image2.jpeg"/><Relationship Id="rId2" Type="http://schemas.microsoft.com/office/2007/relationships/hdphoto" Target="../media/hdphoto1.wdp"/><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7.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chart" Target="../charts/chart6.xml"/><Relationship Id="rId4" Type="http://schemas.openxmlformats.org/officeDocument/2006/relationships/chart" Target="../charts/chart2.xml"/><Relationship Id="rId9" Type="http://schemas.microsoft.com/office/2014/relationships/chartEx" Target="../charts/chartEx2.xml"/><Relationship Id="rId14" Type="http://schemas.openxmlformats.org/officeDocument/2006/relationships/hyperlink" Target="#'Pivot Tables'!A1"/></Relationships>
</file>

<file path=xl/drawings/drawing1.xml><?xml version="1.0" encoding="utf-8"?>
<xdr:wsDr xmlns:xdr="http://schemas.openxmlformats.org/drawingml/2006/spreadsheetDrawing" xmlns:a="http://schemas.openxmlformats.org/drawingml/2006/main">
  <xdr:twoCellAnchor>
    <xdr:from>
      <xdr:col>0</xdr:col>
      <xdr:colOff>784860</xdr:colOff>
      <xdr:row>2012</xdr:row>
      <xdr:rowOff>106680</xdr:rowOff>
    </xdr:from>
    <xdr:to>
      <xdr:col>7</xdr:col>
      <xdr:colOff>396240</xdr:colOff>
      <xdr:row>2016</xdr:row>
      <xdr:rowOff>121920</xdr:rowOff>
    </xdr:to>
    <xdr:sp macro="" textlink="">
      <xdr:nvSpPr>
        <xdr:cNvPr id="2" name="Speech Bubble: Rectangle 1">
          <a:extLst>
            <a:ext uri="{FF2B5EF4-FFF2-40B4-BE49-F238E27FC236}">
              <a16:creationId xmlns:a16="http://schemas.microsoft.com/office/drawing/2014/main" id="{CB39BAB4-DE87-47CD-B2DA-B2B873DFF501}"/>
            </a:ext>
          </a:extLst>
        </xdr:cNvPr>
        <xdr:cNvSpPr/>
      </xdr:nvSpPr>
      <xdr:spPr>
        <a:xfrm>
          <a:off x="784860" y="352729800"/>
          <a:ext cx="7780020" cy="716280"/>
        </a:xfrm>
        <a:prstGeom prst="wedgeRectCallou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 Note: Cells highlighted in red indicate possible outliers</a:t>
          </a:r>
          <a:r>
            <a:rPr lang="en-US" sz="1400" baseline="0"/>
            <a:t> in Amount column.</a:t>
          </a:r>
          <a:endParaRPr lang="en-US" sz="1400"/>
        </a:p>
        <a:p>
          <a:pPr algn="l"/>
          <a:r>
            <a:rPr lang="en-US" sz="1400"/>
            <a:t>Transactions greater than ₹10000 or less than ₹100 are considered outliers based on business logic.</a:t>
          </a: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480060</xdr:colOff>
      <xdr:row>60</xdr:row>
      <xdr:rowOff>0</xdr:rowOff>
    </xdr:to>
    <xdr:pic>
      <xdr:nvPicPr>
        <xdr:cNvPr id="3" name="Picture 2">
          <a:extLst>
            <a:ext uri="{FF2B5EF4-FFF2-40B4-BE49-F238E27FC236}">
              <a16:creationId xmlns:a16="http://schemas.microsoft.com/office/drawing/2014/main" id="{5E16ECB8-2314-4EAA-9005-EC94A6CA53C7}"/>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GlowEdges/>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0"/>
          <a:ext cx="15328174" cy="10450286"/>
        </a:xfrm>
        <a:prstGeom prst="rect">
          <a:avLst/>
        </a:prstGeom>
      </xdr:spPr>
    </xdr:pic>
    <xdr:clientData/>
  </xdr:twoCellAnchor>
  <xdr:twoCellAnchor>
    <xdr:from>
      <xdr:col>15</xdr:col>
      <xdr:colOff>411480</xdr:colOff>
      <xdr:row>6</xdr:row>
      <xdr:rowOff>152400</xdr:rowOff>
    </xdr:from>
    <xdr:to>
      <xdr:col>20</xdr:col>
      <xdr:colOff>297180</xdr:colOff>
      <xdr:row>17</xdr:row>
      <xdr:rowOff>76200</xdr:rowOff>
    </xdr:to>
    <xdr:graphicFrame macro="">
      <xdr:nvGraphicFramePr>
        <xdr:cNvPr id="4" name="Chart 3">
          <a:extLst>
            <a:ext uri="{FF2B5EF4-FFF2-40B4-BE49-F238E27FC236}">
              <a16:creationId xmlns:a16="http://schemas.microsoft.com/office/drawing/2014/main" id="{0C15D16C-0E37-471E-8478-24A440299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91440</xdr:colOff>
      <xdr:row>6</xdr:row>
      <xdr:rowOff>144780</xdr:rowOff>
    </xdr:from>
    <xdr:to>
      <xdr:col>9</xdr:col>
      <xdr:colOff>388620</xdr:colOff>
      <xdr:row>17</xdr:row>
      <xdr:rowOff>22860</xdr:rowOff>
    </xdr:to>
    <xdr:graphicFrame macro="">
      <xdr:nvGraphicFramePr>
        <xdr:cNvPr id="5" name="Chart 4">
          <a:extLst>
            <a:ext uri="{FF2B5EF4-FFF2-40B4-BE49-F238E27FC236}">
              <a16:creationId xmlns:a16="http://schemas.microsoft.com/office/drawing/2014/main" id="{997579E6-C0DC-4BCB-945B-CE2CE1433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83820</xdr:colOff>
      <xdr:row>32</xdr:row>
      <xdr:rowOff>163285</xdr:rowOff>
    </xdr:from>
    <xdr:to>
      <xdr:col>8</xdr:col>
      <xdr:colOff>522515</xdr:colOff>
      <xdr:row>44</xdr:row>
      <xdr:rowOff>129540</xdr:rowOff>
    </xdr:to>
    <xdr:graphicFrame macro="">
      <xdr:nvGraphicFramePr>
        <xdr:cNvPr id="6" name="Chart 5">
          <a:extLst>
            <a:ext uri="{FF2B5EF4-FFF2-40B4-BE49-F238E27FC236}">
              <a16:creationId xmlns:a16="http://schemas.microsoft.com/office/drawing/2014/main" id="{541B7D8C-DD01-417F-A0EF-28C4F83ED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569322</xdr:colOff>
      <xdr:row>46</xdr:row>
      <xdr:rowOff>113210</xdr:rowOff>
    </xdr:from>
    <xdr:to>
      <xdr:col>11</xdr:col>
      <xdr:colOff>359228</xdr:colOff>
      <xdr:row>57</xdr:row>
      <xdr:rowOff>119742</xdr:rowOff>
    </xdr:to>
    <xdr:graphicFrame macro="">
      <xdr:nvGraphicFramePr>
        <xdr:cNvPr id="9" name="Chart 8">
          <a:extLst>
            <a:ext uri="{FF2B5EF4-FFF2-40B4-BE49-F238E27FC236}">
              <a16:creationId xmlns:a16="http://schemas.microsoft.com/office/drawing/2014/main" id="{EE580D92-B364-4EC6-BD35-E411B760C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502920</xdr:colOff>
      <xdr:row>19</xdr:row>
      <xdr:rowOff>129540</xdr:rowOff>
    </xdr:from>
    <xdr:to>
      <xdr:col>15</xdr:col>
      <xdr:colOff>45720</xdr:colOff>
      <xdr:row>31</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891E199B-13A4-4E56-8F30-2141730E71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37960" y="3459480"/>
              <a:ext cx="3566160" cy="1973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53340</xdr:colOff>
      <xdr:row>6</xdr:row>
      <xdr:rowOff>144780</xdr:rowOff>
    </xdr:from>
    <xdr:to>
      <xdr:col>14</xdr:col>
      <xdr:colOff>640080</xdr:colOff>
      <xdr:row>17</xdr:row>
      <xdr:rowOff>45720</xdr:rowOff>
    </xdr:to>
    <xdr:graphicFrame macro="">
      <xdr:nvGraphicFramePr>
        <xdr:cNvPr id="12" name="Chart 11">
          <a:extLst>
            <a:ext uri="{FF2B5EF4-FFF2-40B4-BE49-F238E27FC236}">
              <a16:creationId xmlns:a16="http://schemas.microsoft.com/office/drawing/2014/main" id="{50B88D23-CACF-43C6-BC96-B3B1B532D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68580</xdr:colOff>
      <xdr:row>19</xdr:row>
      <xdr:rowOff>99060</xdr:rowOff>
    </xdr:from>
    <xdr:to>
      <xdr:col>9</xdr:col>
      <xdr:colOff>381000</xdr:colOff>
      <xdr:row>30</xdr:row>
      <xdr:rowOff>152400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7D751EF0-E193-443B-A069-B468B4F629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750820" y="3429000"/>
              <a:ext cx="3665220"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350520</xdr:colOff>
      <xdr:row>19</xdr:row>
      <xdr:rowOff>121920</xdr:rowOff>
    </xdr:from>
    <xdr:to>
      <xdr:col>20</xdr:col>
      <xdr:colOff>495300</xdr:colOff>
      <xdr:row>31</xdr:row>
      <xdr:rowOff>7620</xdr:rowOff>
    </xdr:to>
    <xdr:graphicFrame macro="">
      <xdr:nvGraphicFramePr>
        <xdr:cNvPr id="14" name="Chart 13">
          <a:extLst>
            <a:ext uri="{FF2B5EF4-FFF2-40B4-BE49-F238E27FC236}">
              <a16:creationId xmlns:a16="http://schemas.microsoft.com/office/drawing/2014/main" id="{1B8A770D-98DC-477E-9445-0CDEEE8E5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374467</xdr:colOff>
      <xdr:row>46</xdr:row>
      <xdr:rowOff>119742</xdr:rowOff>
    </xdr:from>
    <xdr:to>
      <xdr:col>18</xdr:col>
      <xdr:colOff>185057</xdr:colOff>
      <xdr:row>57</xdr:row>
      <xdr:rowOff>141514</xdr:rowOff>
    </xdr:to>
    <xdr:graphicFrame macro="">
      <xdr:nvGraphicFramePr>
        <xdr:cNvPr id="15" name="Chart 14">
          <a:extLst>
            <a:ext uri="{FF2B5EF4-FFF2-40B4-BE49-F238E27FC236}">
              <a16:creationId xmlns:a16="http://schemas.microsoft.com/office/drawing/2014/main" id="{D93A35D7-06C4-4262-8359-A17ECE6F8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129540</xdr:colOff>
      <xdr:row>0</xdr:row>
      <xdr:rowOff>99060</xdr:rowOff>
    </xdr:from>
    <xdr:to>
      <xdr:col>20</xdr:col>
      <xdr:colOff>495300</xdr:colOff>
      <xdr:row>5</xdr:row>
      <xdr:rowOff>38100</xdr:rowOff>
    </xdr:to>
    <xdr:sp macro="" textlink="">
      <xdr:nvSpPr>
        <xdr:cNvPr id="2" name="Rectangle: Rounded Corners 1">
          <a:extLst>
            <a:ext uri="{FF2B5EF4-FFF2-40B4-BE49-F238E27FC236}">
              <a16:creationId xmlns:a16="http://schemas.microsoft.com/office/drawing/2014/main" id="{19DCDCAA-D11C-47C1-B572-C7F0E3B6B5E5}"/>
            </a:ext>
          </a:extLst>
        </xdr:cNvPr>
        <xdr:cNvSpPr/>
      </xdr:nvSpPr>
      <xdr:spPr>
        <a:xfrm>
          <a:off x="129540" y="99060"/>
          <a:ext cx="13776960" cy="8153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a:latin typeface="Arial Black" panose="020B0A04020102020204" pitchFamily="34" charset="0"/>
            </a:rPr>
            <a:t>                      BANKING DATA ANALYSIS</a:t>
          </a:r>
        </a:p>
      </xdr:txBody>
    </xdr:sp>
    <xdr:clientData/>
  </xdr:twoCellAnchor>
  <xdr:twoCellAnchor>
    <xdr:from>
      <xdr:col>0</xdr:col>
      <xdr:colOff>99060</xdr:colOff>
      <xdr:row>6</xdr:row>
      <xdr:rowOff>7620</xdr:rowOff>
    </xdr:from>
    <xdr:to>
      <xdr:col>3</xdr:col>
      <xdr:colOff>297180</xdr:colOff>
      <xdr:row>47</xdr:row>
      <xdr:rowOff>106680</xdr:rowOff>
    </xdr:to>
    <xdr:sp macro="" textlink="">
      <xdr:nvSpPr>
        <xdr:cNvPr id="16" name="Rectangle: Rounded Corners 15">
          <a:extLst>
            <a:ext uri="{FF2B5EF4-FFF2-40B4-BE49-F238E27FC236}">
              <a16:creationId xmlns:a16="http://schemas.microsoft.com/office/drawing/2014/main" id="{7A92FE12-5496-4D1D-A156-B8749F61EDF3}"/>
            </a:ext>
          </a:extLst>
        </xdr:cNvPr>
        <xdr:cNvSpPr/>
      </xdr:nvSpPr>
      <xdr:spPr>
        <a:xfrm>
          <a:off x="99060" y="1059180"/>
          <a:ext cx="2209800" cy="7284720"/>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6</xdr:row>
      <xdr:rowOff>167640</xdr:rowOff>
    </xdr:from>
    <xdr:to>
      <xdr:col>3</xdr:col>
      <xdr:colOff>106680</xdr:colOff>
      <xdr:row>11</xdr:row>
      <xdr:rowOff>68580</xdr:rowOff>
    </xdr:to>
    <xdr:sp macro="" textlink="">
      <xdr:nvSpPr>
        <xdr:cNvPr id="7" name="Rectangle: Rounded Corners 6">
          <a:extLst>
            <a:ext uri="{FF2B5EF4-FFF2-40B4-BE49-F238E27FC236}">
              <a16:creationId xmlns:a16="http://schemas.microsoft.com/office/drawing/2014/main" id="{833DF38A-5B36-4BC4-92F9-1BDAE38B4DEB}"/>
            </a:ext>
          </a:extLst>
        </xdr:cNvPr>
        <xdr:cNvSpPr/>
      </xdr:nvSpPr>
      <xdr:spPr>
        <a:xfrm>
          <a:off x="251460" y="121920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TRANSACTIONS</a:t>
          </a:r>
        </a:p>
        <a:p>
          <a:pPr algn="ctr"/>
          <a:endParaRPr lang="en-US" sz="1200"/>
        </a:p>
      </xdr:txBody>
    </xdr:sp>
    <xdr:clientData/>
  </xdr:twoCellAnchor>
  <xdr:twoCellAnchor>
    <xdr:from>
      <xdr:col>0</xdr:col>
      <xdr:colOff>662940</xdr:colOff>
      <xdr:row>9</xdr:row>
      <xdr:rowOff>7620</xdr:rowOff>
    </xdr:from>
    <xdr:to>
      <xdr:col>2</xdr:col>
      <xdr:colOff>289560</xdr:colOff>
      <xdr:row>10</xdr:row>
      <xdr:rowOff>144780</xdr:rowOff>
    </xdr:to>
    <xdr:sp macro="" textlink="KPI!A5">
      <xdr:nvSpPr>
        <xdr:cNvPr id="8" name="Rectangle: Rounded Corners 7">
          <a:extLst>
            <a:ext uri="{FF2B5EF4-FFF2-40B4-BE49-F238E27FC236}">
              <a16:creationId xmlns:a16="http://schemas.microsoft.com/office/drawing/2014/main" id="{CE2C0C55-9D7C-4412-8CD6-63C41A2B7A9A}"/>
            </a:ext>
          </a:extLst>
        </xdr:cNvPr>
        <xdr:cNvSpPr/>
      </xdr:nvSpPr>
      <xdr:spPr>
        <a:xfrm>
          <a:off x="662940" y="1584960"/>
          <a:ext cx="967740" cy="31242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D9F98D4-F0A5-4334-AD57-9186732ACC7F}" type="TxLink">
            <a:rPr lang="en-US" sz="1400" b="1" i="0" u="none" strike="noStrike">
              <a:solidFill>
                <a:schemeClr val="accent2"/>
              </a:solidFill>
              <a:latin typeface="Aptos Narrow"/>
            </a:rPr>
            <a:pPr algn="ctr"/>
            <a:t>2008</a:t>
          </a:fld>
          <a:endParaRPr lang="en-US" sz="1400" b="1">
            <a:solidFill>
              <a:schemeClr val="accent2"/>
            </a:solidFill>
          </a:endParaRPr>
        </a:p>
      </xdr:txBody>
    </xdr:sp>
    <xdr:clientData/>
  </xdr:twoCellAnchor>
  <xdr:twoCellAnchor>
    <xdr:from>
      <xdr:col>1</xdr:col>
      <xdr:colOff>68580</xdr:colOff>
      <xdr:row>20</xdr:row>
      <xdr:rowOff>60960</xdr:rowOff>
    </xdr:from>
    <xdr:to>
      <xdr:col>2</xdr:col>
      <xdr:colOff>213360</xdr:colOff>
      <xdr:row>21</xdr:row>
      <xdr:rowOff>160020</xdr:rowOff>
    </xdr:to>
    <xdr:sp macro="" textlink="KPI!A15">
      <xdr:nvSpPr>
        <xdr:cNvPr id="20" name="Rectangle: Rounded Corners 19">
          <a:extLst>
            <a:ext uri="{FF2B5EF4-FFF2-40B4-BE49-F238E27FC236}">
              <a16:creationId xmlns:a16="http://schemas.microsoft.com/office/drawing/2014/main" id="{009AD286-33A5-4D5A-8683-31EF80A5975D}"/>
            </a:ext>
          </a:extLst>
        </xdr:cNvPr>
        <xdr:cNvSpPr/>
      </xdr:nvSpPr>
      <xdr:spPr>
        <a:xfrm>
          <a:off x="739140" y="3566160"/>
          <a:ext cx="815340" cy="27432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508F80E-5606-4C9F-9E5F-64BD56EEF708}" type="TxLink">
            <a:rPr lang="en-US" sz="1200" b="1" i="0" u="none" strike="noStrike">
              <a:solidFill>
                <a:schemeClr val="accent2"/>
              </a:solidFill>
              <a:latin typeface="Aptos Narrow"/>
            </a:rPr>
            <a:pPr algn="ctr"/>
            <a:t>195</a:t>
          </a:fld>
          <a:endParaRPr lang="en-US" sz="1200" b="1">
            <a:solidFill>
              <a:schemeClr val="accent2"/>
            </a:solidFill>
          </a:endParaRPr>
        </a:p>
      </xdr:txBody>
    </xdr:sp>
    <xdr:clientData/>
  </xdr:twoCellAnchor>
  <xdr:twoCellAnchor>
    <xdr:from>
      <xdr:col>1</xdr:col>
      <xdr:colOff>22860</xdr:colOff>
      <xdr:row>14</xdr:row>
      <xdr:rowOff>68580</xdr:rowOff>
    </xdr:from>
    <xdr:to>
      <xdr:col>2</xdr:col>
      <xdr:colOff>167640</xdr:colOff>
      <xdr:row>16</xdr:row>
      <xdr:rowOff>53340</xdr:rowOff>
    </xdr:to>
    <xdr:sp macro="" textlink="KPI!A10">
      <xdr:nvSpPr>
        <xdr:cNvPr id="21" name="Rectangle: Rounded Corners 20">
          <a:extLst>
            <a:ext uri="{FF2B5EF4-FFF2-40B4-BE49-F238E27FC236}">
              <a16:creationId xmlns:a16="http://schemas.microsoft.com/office/drawing/2014/main" id="{94BB6435-3972-4D80-9124-B8A14BAD46EA}"/>
            </a:ext>
          </a:extLst>
        </xdr:cNvPr>
        <xdr:cNvSpPr/>
      </xdr:nvSpPr>
      <xdr:spPr>
        <a:xfrm>
          <a:off x="693420" y="2522220"/>
          <a:ext cx="815340" cy="335280"/>
        </a:xfrm>
        <a:prstGeom prst="roundRect">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ADA99D1-2C03-49CE-AF37-BB874E5BD3ED}" type="TxLink">
            <a:rPr lang="en-US" sz="1200" b="1" i="0" u="none" strike="noStrike">
              <a:solidFill>
                <a:schemeClr val="accent2"/>
              </a:solidFill>
              <a:latin typeface="Aptos Narrow"/>
            </a:rPr>
            <a:pPr algn="ctr"/>
            <a:t>5.17M</a:t>
          </a:fld>
          <a:endParaRPr lang="en-US" sz="1200" b="1">
            <a:solidFill>
              <a:schemeClr val="accent2"/>
            </a:solidFill>
          </a:endParaRPr>
        </a:p>
      </xdr:txBody>
    </xdr:sp>
    <xdr:clientData/>
  </xdr:twoCellAnchor>
  <xdr:twoCellAnchor>
    <xdr:from>
      <xdr:col>1</xdr:col>
      <xdr:colOff>15240</xdr:colOff>
      <xdr:row>26</xdr:row>
      <xdr:rowOff>53340</xdr:rowOff>
    </xdr:from>
    <xdr:to>
      <xdr:col>2</xdr:col>
      <xdr:colOff>213360</xdr:colOff>
      <xdr:row>27</xdr:row>
      <xdr:rowOff>160020</xdr:rowOff>
    </xdr:to>
    <xdr:sp macro="" textlink="KPI!A20">
      <xdr:nvSpPr>
        <xdr:cNvPr id="22" name="Rectangle: Rounded Corners 21">
          <a:extLst>
            <a:ext uri="{FF2B5EF4-FFF2-40B4-BE49-F238E27FC236}">
              <a16:creationId xmlns:a16="http://schemas.microsoft.com/office/drawing/2014/main" id="{FB3C4A11-3311-49CA-AB7D-06B6B1595B56}"/>
            </a:ext>
          </a:extLst>
        </xdr:cNvPr>
        <xdr:cNvSpPr/>
      </xdr:nvSpPr>
      <xdr:spPr>
        <a:xfrm>
          <a:off x="685800" y="461010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AC8EC0D-4F93-45C4-8487-A17E2571F9E1}" type="TxLink">
            <a:rPr lang="en-US" sz="1200" b="1" i="0" u="none" strike="noStrike">
              <a:solidFill>
                <a:schemeClr val="accent2"/>
              </a:solidFill>
              <a:latin typeface="Aptos Narrow"/>
            </a:rPr>
            <a:pPr algn="ctr"/>
            <a:t>1.01M</a:t>
          </a:fld>
          <a:endParaRPr lang="en-US" sz="1200" b="1">
            <a:solidFill>
              <a:schemeClr val="accent2"/>
            </a:solidFill>
          </a:endParaRPr>
        </a:p>
      </xdr:txBody>
    </xdr:sp>
    <xdr:clientData/>
  </xdr:twoCellAnchor>
  <xdr:twoCellAnchor editAs="oneCell">
    <xdr:from>
      <xdr:col>11</xdr:col>
      <xdr:colOff>586740</xdr:colOff>
      <xdr:row>0</xdr:row>
      <xdr:rowOff>152400</xdr:rowOff>
    </xdr:from>
    <xdr:to>
      <xdr:col>13</xdr:col>
      <xdr:colOff>327660</xdr:colOff>
      <xdr:row>4</xdr:row>
      <xdr:rowOff>129540</xdr:rowOff>
    </xdr:to>
    <mc:AlternateContent xmlns:mc="http://schemas.openxmlformats.org/markup-compatibility/2006" xmlns:a14="http://schemas.microsoft.com/office/drawing/2010/main">
      <mc:Choice Requires="a14">
        <xdr:graphicFrame macro="">
          <xdr:nvGraphicFramePr>
            <xdr:cNvPr id="23" name="Year">
              <a:extLst>
                <a:ext uri="{FF2B5EF4-FFF2-40B4-BE49-F238E27FC236}">
                  <a16:creationId xmlns:a16="http://schemas.microsoft.com/office/drawing/2014/main" id="{5EA51A01-DF38-445B-A9D8-B6182CAC787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62900" y="152400"/>
              <a:ext cx="1082040" cy="678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525780</xdr:colOff>
      <xdr:row>1</xdr:row>
      <xdr:rowOff>0</xdr:rowOff>
    </xdr:from>
    <xdr:to>
      <xdr:col>15</xdr:col>
      <xdr:colOff>579120</xdr:colOff>
      <xdr:row>4</xdr:row>
      <xdr:rowOff>114300</xdr:rowOff>
    </xdr:to>
    <mc:AlternateContent xmlns:mc="http://schemas.openxmlformats.org/markup-compatibility/2006" xmlns:a14="http://schemas.microsoft.com/office/drawing/2010/main">
      <mc:Choice Requires="a14">
        <xdr:graphicFrame macro="">
          <xdr:nvGraphicFramePr>
            <xdr:cNvPr id="24" name="branch_id">
              <a:extLst>
                <a:ext uri="{FF2B5EF4-FFF2-40B4-BE49-F238E27FC236}">
                  <a16:creationId xmlns:a16="http://schemas.microsoft.com/office/drawing/2014/main" id="{6E10F54A-5705-463E-BC6D-C1B560C7E390}"/>
                </a:ext>
              </a:extLst>
            </xdr:cNvPr>
            <xdr:cNvGraphicFramePr/>
          </xdr:nvGraphicFramePr>
          <xdr:xfrm>
            <a:off x="0" y="0"/>
            <a:ext cx="0" cy="0"/>
          </xdr:xfrm>
          <a:graphic>
            <a:graphicData uri="http://schemas.microsoft.com/office/drawing/2010/slicer">
              <sle:slicer xmlns:sle="http://schemas.microsoft.com/office/drawing/2010/slicer" name="branch_id"/>
            </a:graphicData>
          </a:graphic>
        </xdr:graphicFrame>
      </mc:Choice>
      <mc:Fallback xmlns="">
        <xdr:sp macro="" textlink="">
          <xdr:nvSpPr>
            <xdr:cNvPr id="0" name=""/>
            <xdr:cNvSpPr>
              <a:spLocks noTextEdit="1"/>
            </xdr:cNvSpPr>
          </xdr:nvSpPr>
          <xdr:spPr>
            <a:xfrm>
              <a:off x="9243060" y="175260"/>
              <a:ext cx="139446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12</xdr:row>
      <xdr:rowOff>76200</xdr:rowOff>
    </xdr:from>
    <xdr:to>
      <xdr:col>3</xdr:col>
      <xdr:colOff>53340</xdr:colOff>
      <xdr:row>16</xdr:row>
      <xdr:rowOff>152400</xdr:rowOff>
    </xdr:to>
    <xdr:sp macro="" textlink="">
      <xdr:nvSpPr>
        <xdr:cNvPr id="25" name="Rectangle: Rounded Corners 24">
          <a:extLst>
            <a:ext uri="{FF2B5EF4-FFF2-40B4-BE49-F238E27FC236}">
              <a16:creationId xmlns:a16="http://schemas.microsoft.com/office/drawing/2014/main" id="{D3E0B275-1682-47A3-93DE-930744600B8C}"/>
            </a:ext>
          </a:extLst>
        </xdr:cNvPr>
        <xdr:cNvSpPr/>
      </xdr:nvSpPr>
      <xdr:spPr>
        <a:xfrm>
          <a:off x="198120" y="217932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AMOUNT</a:t>
          </a:r>
        </a:p>
        <a:p>
          <a:pPr algn="ctr"/>
          <a:endParaRPr lang="en-US" sz="1200"/>
        </a:p>
      </xdr:txBody>
    </xdr:sp>
    <xdr:clientData/>
  </xdr:twoCellAnchor>
  <xdr:twoCellAnchor>
    <xdr:from>
      <xdr:col>0</xdr:col>
      <xdr:colOff>228600</xdr:colOff>
      <xdr:row>18</xdr:row>
      <xdr:rowOff>68580</xdr:rowOff>
    </xdr:from>
    <xdr:to>
      <xdr:col>3</xdr:col>
      <xdr:colOff>83820</xdr:colOff>
      <xdr:row>22</xdr:row>
      <xdr:rowOff>144780</xdr:rowOff>
    </xdr:to>
    <xdr:sp macro="" textlink="">
      <xdr:nvSpPr>
        <xdr:cNvPr id="26" name="Rectangle: Rounded Corners 25">
          <a:extLst>
            <a:ext uri="{FF2B5EF4-FFF2-40B4-BE49-F238E27FC236}">
              <a16:creationId xmlns:a16="http://schemas.microsoft.com/office/drawing/2014/main" id="{503C468F-1861-45FC-91FE-3C993268CEDE}"/>
            </a:ext>
          </a:extLst>
        </xdr:cNvPr>
        <xdr:cNvSpPr/>
      </xdr:nvSpPr>
      <xdr:spPr>
        <a:xfrm>
          <a:off x="228600" y="322326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ACCOUNTS</a:t>
          </a:r>
        </a:p>
        <a:p>
          <a:pPr algn="ctr"/>
          <a:endParaRPr lang="en-US" sz="1200"/>
        </a:p>
      </xdr:txBody>
    </xdr:sp>
    <xdr:clientData/>
  </xdr:twoCellAnchor>
  <xdr:twoCellAnchor>
    <xdr:from>
      <xdr:col>0</xdr:col>
      <xdr:colOff>213360</xdr:colOff>
      <xdr:row>24</xdr:row>
      <xdr:rowOff>53340</xdr:rowOff>
    </xdr:from>
    <xdr:to>
      <xdr:col>3</xdr:col>
      <xdr:colOff>68580</xdr:colOff>
      <xdr:row>28</xdr:row>
      <xdr:rowOff>129540</xdr:rowOff>
    </xdr:to>
    <xdr:sp macro="" textlink="">
      <xdr:nvSpPr>
        <xdr:cNvPr id="27" name="Rectangle: Rounded Corners 26">
          <a:extLst>
            <a:ext uri="{FF2B5EF4-FFF2-40B4-BE49-F238E27FC236}">
              <a16:creationId xmlns:a16="http://schemas.microsoft.com/office/drawing/2014/main" id="{C76CE73C-6913-4D40-8475-1EA95367466E}"/>
            </a:ext>
          </a:extLst>
        </xdr:cNvPr>
        <xdr:cNvSpPr/>
      </xdr:nvSpPr>
      <xdr:spPr>
        <a:xfrm>
          <a:off x="213360" y="425958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BALANCE</a:t>
          </a:r>
        </a:p>
        <a:p>
          <a:pPr algn="ctr"/>
          <a:endParaRPr lang="en-US" sz="1200"/>
        </a:p>
      </xdr:txBody>
    </xdr:sp>
    <xdr:clientData/>
  </xdr:twoCellAnchor>
  <xdr:twoCellAnchor>
    <xdr:from>
      <xdr:col>0</xdr:col>
      <xdr:colOff>220980</xdr:colOff>
      <xdr:row>30</xdr:row>
      <xdr:rowOff>45720</xdr:rowOff>
    </xdr:from>
    <xdr:to>
      <xdr:col>3</xdr:col>
      <xdr:colOff>76200</xdr:colOff>
      <xdr:row>34</xdr:row>
      <xdr:rowOff>121920</xdr:rowOff>
    </xdr:to>
    <xdr:sp macro="" textlink="">
      <xdr:nvSpPr>
        <xdr:cNvPr id="29" name="Rectangle: Rounded Corners 28">
          <a:extLst>
            <a:ext uri="{FF2B5EF4-FFF2-40B4-BE49-F238E27FC236}">
              <a16:creationId xmlns:a16="http://schemas.microsoft.com/office/drawing/2014/main" id="{D9DCD46D-353D-406F-8258-85235888B2B2}"/>
            </a:ext>
          </a:extLst>
        </xdr:cNvPr>
        <xdr:cNvSpPr/>
      </xdr:nvSpPr>
      <xdr:spPr>
        <a:xfrm>
          <a:off x="220980" y="530352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a:t>
          </a:r>
          <a:r>
            <a:rPr lang="en-US" sz="1200" baseline="0"/>
            <a:t> DEPOSITS</a:t>
          </a:r>
          <a:endParaRPr lang="en-US" sz="1200"/>
        </a:p>
        <a:p>
          <a:pPr algn="ctr"/>
          <a:endParaRPr lang="en-US" sz="1200"/>
        </a:p>
      </xdr:txBody>
    </xdr:sp>
    <xdr:clientData/>
  </xdr:twoCellAnchor>
  <xdr:twoCellAnchor>
    <xdr:from>
      <xdr:col>1</xdr:col>
      <xdr:colOff>22860</xdr:colOff>
      <xdr:row>32</xdr:row>
      <xdr:rowOff>53340</xdr:rowOff>
    </xdr:from>
    <xdr:to>
      <xdr:col>2</xdr:col>
      <xdr:colOff>220980</xdr:colOff>
      <xdr:row>33</xdr:row>
      <xdr:rowOff>160020</xdr:rowOff>
    </xdr:to>
    <xdr:sp macro="" textlink="KPI!D5">
      <xdr:nvSpPr>
        <xdr:cNvPr id="31" name="Rectangle: Rounded Corners 30">
          <a:extLst>
            <a:ext uri="{FF2B5EF4-FFF2-40B4-BE49-F238E27FC236}">
              <a16:creationId xmlns:a16="http://schemas.microsoft.com/office/drawing/2014/main" id="{9D407B39-F415-4B93-B995-7B2DBD02005C}"/>
            </a:ext>
          </a:extLst>
        </xdr:cNvPr>
        <xdr:cNvSpPr/>
      </xdr:nvSpPr>
      <xdr:spPr>
        <a:xfrm>
          <a:off x="693420" y="566166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6A7790B-6512-4A4B-A0A1-9BF13959A1E7}" type="TxLink">
            <a:rPr lang="en-US" sz="1200" b="1" i="0" u="none" strike="noStrike">
              <a:solidFill>
                <a:schemeClr val="accent2"/>
              </a:solidFill>
              <a:latin typeface="Aptos Narrow"/>
            </a:rPr>
            <a:pPr algn="ctr"/>
            <a:t>1.63M</a:t>
          </a:fld>
          <a:endParaRPr lang="en-US" sz="1200" b="1">
            <a:solidFill>
              <a:schemeClr val="accent2"/>
            </a:solidFill>
          </a:endParaRPr>
        </a:p>
      </xdr:txBody>
    </xdr:sp>
    <xdr:clientData/>
  </xdr:twoCellAnchor>
  <xdr:twoCellAnchor>
    <xdr:from>
      <xdr:col>0</xdr:col>
      <xdr:colOff>220980</xdr:colOff>
      <xdr:row>36</xdr:row>
      <xdr:rowOff>7620</xdr:rowOff>
    </xdr:from>
    <xdr:to>
      <xdr:col>3</xdr:col>
      <xdr:colOff>76200</xdr:colOff>
      <xdr:row>40</xdr:row>
      <xdr:rowOff>83820</xdr:rowOff>
    </xdr:to>
    <xdr:sp macro="" textlink="">
      <xdr:nvSpPr>
        <xdr:cNvPr id="32" name="Rectangle: Rounded Corners 31">
          <a:extLst>
            <a:ext uri="{FF2B5EF4-FFF2-40B4-BE49-F238E27FC236}">
              <a16:creationId xmlns:a16="http://schemas.microsoft.com/office/drawing/2014/main" id="{0BC5702D-CA9D-472F-B845-857789A8E5C6}"/>
            </a:ext>
          </a:extLst>
        </xdr:cNvPr>
        <xdr:cNvSpPr/>
      </xdr:nvSpPr>
      <xdr:spPr>
        <a:xfrm>
          <a:off x="220980" y="631698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TRANSFERS</a:t>
          </a:r>
        </a:p>
        <a:p>
          <a:pPr algn="ctr"/>
          <a:endParaRPr lang="en-US" sz="1200"/>
        </a:p>
      </xdr:txBody>
    </xdr:sp>
    <xdr:clientData/>
  </xdr:twoCellAnchor>
  <xdr:twoCellAnchor>
    <xdr:from>
      <xdr:col>1</xdr:col>
      <xdr:colOff>15240</xdr:colOff>
      <xdr:row>38</xdr:row>
      <xdr:rowOff>15240</xdr:rowOff>
    </xdr:from>
    <xdr:to>
      <xdr:col>2</xdr:col>
      <xdr:colOff>213360</xdr:colOff>
      <xdr:row>39</xdr:row>
      <xdr:rowOff>121920</xdr:rowOff>
    </xdr:to>
    <xdr:sp macro="" textlink="KPI!D6">
      <xdr:nvSpPr>
        <xdr:cNvPr id="33" name="Rectangle: Rounded Corners 32">
          <a:extLst>
            <a:ext uri="{FF2B5EF4-FFF2-40B4-BE49-F238E27FC236}">
              <a16:creationId xmlns:a16="http://schemas.microsoft.com/office/drawing/2014/main" id="{AF9FFECF-2C1B-4192-931D-21B5A29E7CBB}"/>
            </a:ext>
          </a:extLst>
        </xdr:cNvPr>
        <xdr:cNvSpPr/>
      </xdr:nvSpPr>
      <xdr:spPr>
        <a:xfrm>
          <a:off x="685800" y="667512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809DB89-7C2D-4E65-8184-9FC3CC9CE018}" type="TxLink">
            <a:rPr lang="en-US" sz="1200" b="1" i="0" u="none" strike="noStrike">
              <a:solidFill>
                <a:schemeClr val="accent2"/>
              </a:solidFill>
              <a:latin typeface="Aptos Narrow"/>
            </a:rPr>
            <a:pPr algn="ctr"/>
            <a:t>1.85M</a:t>
          </a:fld>
          <a:endParaRPr lang="en-US" sz="1200" b="1">
            <a:solidFill>
              <a:schemeClr val="accent2"/>
            </a:solidFill>
          </a:endParaRPr>
        </a:p>
      </xdr:txBody>
    </xdr:sp>
    <xdr:clientData/>
  </xdr:twoCellAnchor>
  <xdr:twoCellAnchor>
    <xdr:from>
      <xdr:col>0</xdr:col>
      <xdr:colOff>228600</xdr:colOff>
      <xdr:row>41</xdr:row>
      <xdr:rowOff>152400</xdr:rowOff>
    </xdr:from>
    <xdr:to>
      <xdr:col>3</xdr:col>
      <xdr:colOff>83820</xdr:colOff>
      <xdr:row>46</xdr:row>
      <xdr:rowOff>53340</xdr:rowOff>
    </xdr:to>
    <xdr:sp macro="" textlink="">
      <xdr:nvSpPr>
        <xdr:cNvPr id="34" name="Rectangle: Rounded Corners 33">
          <a:extLst>
            <a:ext uri="{FF2B5EF4-FFF2-40B4-BE49-F238E27FC236}">
              <a16:creationId xmlns:a16="http://schemas.microsoft.com/office/drawing/2014/main" id="{D5AC2E2B-A77C-48D9-AC26-CCC8E1CF4B47}"/>
            </a:ext>
          </a:extLst>
        </xdr:cNvPr>
        <xdr:cNvSpPr/>
      </xdr:nvSpPr>
      <xdr:spPr>
        <a:xfrm>
          <a:off x="228600" y="7338060"/>
          <a:ext cx="1866900" cy="777240"/>
        </a:xfrm>
        <a:prstGeom prst="roundRect">
          <a:avLst/>
        </a:prstGeom>
        <a:noFill/>
        <a:ln>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TOTAL WITHDRAWALS</a:t>
          </a:r>
        </a:p>
        <a:p>
          <a:pPr algn="ctr"/>
          <a:endParaRPr lang="en-US" sz="1200"/>
        </a:p>
      </xdr:txBody>
    </xdr:sp>
    <xdr:clientData/>
  </xdr:twoCellAnchor>
  <xdr:twoCellAnchor>
    <xdr:from>
      <xdr:col>1</xdr:col>
      <xdr:colOff>22860</xdr:colOff>
      <xdr:row>43</xdr:row>
      <xdr:rowOff>160020</xdr:rowOff>
    </xdr:from>
    <xdr:to>
      <xdr:col>2</xdr:col>
      <xdr:colOff>220980</xdr:colOff>
      <xdr:row>45</xdr:row>
      <xdr:rowOff>91440</xdr:rowOff>
    </xdr:to>
    <xdr:sp macro="" textlink="KPI!D7">
      <xdr:nvSpPr>
        <xdr:cNvPr id="35" name="Rectangle: Rounded Corners 34">
          <a:extLst>
            <a:ext uri="{FF2B5EF4-FFF2-40B4-BE49-F238E27FC236}">
              <a16:creationId xmlns:a16="http://schemas.microsoft.com/office/drawing/2014/main" id="{CDD2FEE0-0204-4177-8ACC-E8DC76778EAF}"/>
            </a:ext>
          </a:extLst>
        </xdr:cNvPr>
        <xdr:cNvSpPr/>
      </xdr:nvSpPr>
      <xdr:spPr>
        <a:xfrm>
          <a:off x="693420" y="7696200"/>
          <a:ext cx="868680" cy="28194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DBF158C-0CC7-43B7-9A25-56F800282778}" type="TxLink">
            <a:rPr lang="en-US" sz="1200" b="1" i="0" u="none" strike="noStrike">
              <a:solidFill>
                <a:schemeClr val="accent2"/>
              </a:solidFill>
              <a:latin typeface="Aptos Narrow"/>
            </a:rPr>
            <a:pPr algn="ctr"/>
            <a:t>1.70M</a:t>
          </a:fld>
          <a:endParaRPr lang="en-US" sz="1200" b="1">
            <a:solidFill>
              <a:schemeClr val="accent2"/>
            </a:solidFill>
          </a:endParaRPr>
        </a:p>
      </xdr:txBody>
    </xdr:sp>
    <xdr:clientData/>
  </xdr:twoCellAnchor>
  <xdr:twoCellAnchor editAs="oneCell">
    <xdr:from>
      <xdr:col>0</xdr:col>
      <xdr:colOff>327660</xdr:colOff>
      <xdr:row>0</xdr:row>
      <xdr:rowOff>83819</xdr:rowOff>
    </xdr:from>
    <xdr:to>
      <xdr:col>3</xdr:col>
      <xdr:colOff>160020</xdr:colOff>
      <xdr:row>5</xdr:row>
      <xdr:rowOff>38100</xdr:rowOff>
    </xdr:to>
    <xdr:pic>
      <xdr:nvPicPr>
        <xdr:cNvPr id="37" name="Picture 36">
          <a:extLst>
            <a:ext uri="{FF2B5EF4-FFF2-40B4-BE49-F238E27FC236}">
              <a16:creationId xmlns:a16="http://schemas.microsoft.com/office/drawing/2014/main" id="{42A9091A-877E-4AB0-862D-3F4EFB06B0C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27660" y="83819"/>
          <a:ext cx="1844040" cy="830581"/>
        </a:xfrm>
        <a:prstGeom prst="rect">
          <a:avLst/>
        </a:prstGeom>
      </xdr:spPr>
    </xdr:pic>
    <xdr:clientData/>
  </xdr:twoCellAnchor>
  <xdr:twoCellAnchor>
    <xdr:from>
      <xdr:col>16</xdr:col>
      <xdr:colOff>274320</xdr:colOff>
      <xdr:row>1</xdr:row>
      <xdr:rowOff>45720</xdr:rowOff>
    </xdr:from>
    <xdr:to>
      <xdr:col>18</xdr:col>
      <xdr:colOff>228600</xdr:colOff>
      <xdr:row>3</xdr:row>
      <xdr:rowOff>152400</xdr:rowOff>
    </xdr:to>
    <xdr:sp macro="" textlink="">
      <xdr:nvSpPr>
        <xdr:cNvPr id="38" name="Arrow: Pentagon 37">
          <a:hlinkClick xmlns:r="http://schemas.openxmlformats.org/officeDocument/2006/relationships" r:id="rId13"/>
          <a:extLst>
            <a:ext uri="{FF2B5EF4-FFF2-40B4-BE49-F238E27FC236}">
              <a16:creationId xmlns:a16="http://schemas.microsoft.com/office/drawing/2014/main" id="{6FBD50BD-58B7-49B4-A442-DD5216AE8919}"/>
            </a:ext>
          </a:extLst>
        </xdr:cNvPr>
        <xdr:cNvSpPr/>
      </xdr:nvSpPr>
      <xdr:spPr>
        <a:xfrm>
          <a:off x="11003280" y="220980"/>
          <a:ext cx="1295400" cy="457200"/>
        </a:xfrm>
        <a:prstGeom prst="homePlate">
          <a:avLst/>
        </a:prstGeom>
        <a:gradFill flip="none" rotWithShape="1">
          <a:gsLst>
            <a:gs pos="0">
              <a:schemeClr val="accent2">
                <a:lumMod val="20000"/>
                <a:lumOff val="80000"/>
              </a:schemeClr>
            </a:gs>
            <a:gs pos="50000">
              <a:schemeClr val="accent1">
                <a:tint val="44500"/>
                <a:satMod val="160000"/>
              </a:schemeClr>
            </a:gs>
            <a:gs pos="100000">
              <a:schemeClr val="accent1">
                <a:tint val="23500"/>
                <a:satMod val="160000"/>
              </a:schemeClr>
            </a:gs>
          </a:gsLst>
          <a:lin ang="2700000" scaled="1"/>
          <a:tileRect/>
        </a:gradFill>
        <a:effectLst>
          <a:glow>
            <a:schemeClr val="accent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latin typeface="Arial" panose="020B0604020202020204" pitchFamily="34" charset="0"/>
              <a:cs typeface="Arial" panose="020B0604020202020204" pitchFamily="34" charset="0"/>
            </a:rPr>
            <a:t>KPI</a:t>
          </a:r>
        </a:p>
      </xdr:txBody>
    </xdr:sp>
    <xdr:clientData/>
  </xdr:twoCellAnchor>
  <xdr:twoCellAnchor>
    <xdr:from>
      <xdr:col>18</xdr:col>
      <xdr:colOff>419100</xdr:colOff>
      <xdr:row>1</xdr:row>
      <xdr:rowOff>45720</xdr:rowOff>
    </xdr:from>
    <xdr:to>
      <xdr:col>20</xdr:col>
      <xdr:colOff>373380</xdr:colOff>
      <xdr:row>3</xdr:row>
      <xdr:rowOff>152400</xdr:rowOff>
    </xdr:to>
    <xdr:sp macro="" textlink="">
      <xdr:nvSpPr>
        <xdr:cNvPr id="39" name="Arrow: Pentagon 38">
          <a:hlinkClick xmlns:r="http://schemas.openxmlformats.org/officeDocument/2006/relationships" r:id="rId14"/>
          <a:extLst>
            <a:ext uri="{FF2B5EF4-FFF2-40B4-BE49-F238E27FC236}">
              <a16:creationId xmlns:a16="http://schemas.microsoft.com/office/drawing/2014/main" id="{F57EBACD-E22A-499B-96EA-0493449B0304}"/>
            </a:ext>
          </a:extLst>
        </xdr:cNvPr>
        <xdr:cNvSpPr/>
      </xdr:nvSpPr>
      <xdr:spPr>
        <a:xfrm>
          <a:off x="12489180" y="220980"/>
          <a:ext cx="1295400" cy="457200"/>
        </a:xfrm>
        <a:prstGeom prst="homePlate">
          <a:avLst/>
        </a:prstGeom>
        <a:gradFill flip="none" rotWithShape="1">
          <a:gsLst>
            <a:gs pos="0">
              <a:schemeClr val="accent2">
                <a:lumMod val="20000"/>
                <a:lumOff val="80000"/>
              </a:schemeClr>
            </a:gs>
            <a:gs pos="50000">
              <a:schemeClr val="accent1">
                <a:tint val="44500"/>
                <a:satMod val="160000"/>
              </a:schemeClr>
            </a:gs>
            <a:gs pos="100000">
              <a:schemeClr val="accent1">
                <a:tint val="23500"/>
                <a:satMod val="16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latin typeface="Arial" panose="020B0604020202020204" pitchFamily="34" charset="0"/>
              <a:cs typeface="Arial" panose="020B0604020202020204" pitchFamily="34" charset="0"/>
            </a:rPr>
            <a:t>PIVOT</a:t>
          </a:r>
          <a:r>
            <a:rPr lang="en-US" sz="1000" b="1" baseline="0">
              <a:solidFill>
                <a:sysClr val="windowText" lastClr="000000"/>
              </a:solidFill>
              <a:latin typeface="Arial" panose="020B0604020202020204" pitchFamily="34" charset="0"/>
              <a:cs typeface="Arial" panose="020B0604020202020204" pitchFamily="34" charset="0"/>
            </a:rPr>
            <a:t> TABLES</a:t>
          </a:r>
          <a:endParaRPr lang="en-US" sz="1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198120</xdr:colOff>
      <xdr:row>33</xdr:row>
      <xdr:rowOff>1</xdr:rowOff>
    </xdr:from>
    <xdr:to>
      <xdr:col>14</xdr:col>
      <xdr:colOff>576943</xdr:colOff>
      <xdr:row>44</xdr:row>
      <xdr:rowOff>97971</xdr:rowOff>
    </xdr:to>
    <xdr:graphicFrame macro="">
      <xdr:nvGraphicFramePr>
        <xdr:cNvPr id="40" name="Chart 39">
          <a:extLst>
            <a:ext uri="{FF2B5EF4-FFF2-40B4-BE49-F238E27FC236}">
              <a16:creationId xmlns:a16="http://schemas.microsoft.com/office/drawing/2014/main" id="{7AB29E43-60B1-4E0A-915B-74CF56776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272143</xdr:colOff>
      <xdr:row>33</xdr:row>
      <xdr:rowOff>32657</xdr:rowOff>
    </xdr:from>
    <xdr:to>
      <xdr:col>20</xdr:col>
      <xdr:colOff>544285</xdr:colOff>
      <xdr:row>44</xdr:row>
      <xdr:rowOff>97970</xdr:rowOff>
    </xdr:to>
    <xdr:graphicFrame macro="">
      <xdr:nvGraphicFramePr>
        <xdr:cNvPr id="41" name="Chart 40">
          <a:extLst>
            <a:ext uri="{FF2B5EF4-FFF2-40B4-BE49-F238E27FC236}">
              <a16:creationId xmlns:a16="http://schemas.microsoft.com/office/drawing/2014/main" id="{B4953DAA-8ACE-4F3D-A338-79E4BB211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6342594" backgroundQuery="1" createdVersion="7" refreshedVersion="7" minRefreshableVersion="3" recordCount="0" supportSubquery="1" supportAdvancedDrill="1" xr:uid="{B68C11A6-9DEF-4508-AAD9-0E47F13B01BB}">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branch].[branch_location].[branch_location]" caption="branch_location" numFmtId="0" hierarchy="11" level="1">
      <sharedItems count="2">
        <s v="Rural"/>
        <s v="Urban"/>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2" memberValueDatatype="130" unbalanced="0">
      <fieldsUsage count="2">
        <fieldUsage x="-1"/>
        <fieldUsage x="2"/>
      </fieldsUsage>
    </cacheHierarchy>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8703704" backgroundQuery="1" createdVersion="7" refreshedVersion="7" minRefreshableVersion="3" recordCount="0" supportSubquery="1" supportAdvancedDrill="1" xr:uid="{258ED546-74CD-49B9-815C-4E24411E2BE6}">
  <cacheSource type="external" connectionId="6"/>
  <cacheFields count="2">
    <cacheField name="[Measures].[Count of transaction_id]" caption="Count of transaction_id" numFmtId="0" hierarchy="60"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9166666" backgroundQuery="1" createdVersion="7" refreshedVersion="7" minRefreshableVersion="3" recordCount="0" supportSubquery="1" supportAdvancedDrill="1" xr:uid="{20283D02-B9F8-4D99-8733-E187C6E9905A}">
  <cacheSource type="external" connectionId="6"/>
  <cacheFields count="3">
    <cacheField name="[Transactions].[transaction_type].[transaction_type]" caption="transaction_type" numFmtId="0" hierarchy="41" level="1">
      <sharedItems count="3">
        <s v="Deposit"/>
        <s v="Transfer"/>
        <s v="Withdrawal"/>
      </sharedItems>
    </cacheField>
    <cacheField name="[Measures].[Sum of amount]" caption="Sum of amount" numFmtId="0" hierarchy="61"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2"/>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2" memberValueDatatype="130" unbalanced="0">
      <fieldsUsage count="2">
        <fieldUsage x="-1"/>
        <fieldUsage x="0"/>
      </fieldsUsage>
    </cacheHierarchy>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939815" backgroundQuery="1" createdVersion="7" refreshedVersion="7" minRefreshableVersion="3" recordCount="0" supportSubquery="1" supportAdvancedDrill="1" xr:uid="{9761C0CB-C04A-4AB6-8CCE-7189DE64009D}">
  <cacheSource type="external" connectionId="6"/>
  <cacheFields count="2">
    <cacheField name="[Measures].[Count of account_number]" caption="Count of account_number" numFmtId="0" hierarchy="63"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79629628" backgroundQuery="1" createdVersion="7" refreshedVersion="7" minRefreshableVersion="3" recordCount="0" supportSubquery="1" supportAdvancedDrill="1" xr:uid="{8E0FC264-6567-4BE5-8137-42616FA414F0}">
  <cacheSource type="external" connectionId="6"/>
  <cacheFields count="2">
    <cacheField name="[Measures].[Sum of balance]" caption="Sum of balance" numFmtId="0" hierarchy="64"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009259" backgroundQuery="1" createdVersion="7" refreshedVersion="7" minRefreshableVersion="3" recordCount="0" supportSubquery="1" supportAdvancedDrill="1" xr:uid="{64D59359-F82F-4DEE-A52B-6F123197C95F}">
  <cacheSource type="external" connectionId="6"/>
  <cacheFields count="2">
    <cacheField name="[Measures].[Sum of amount]" caption="Sum of amount" numFmtId="0" hierarchy="61"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1"/>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0671297" backgroundQuery="1" createdVersion="7" refreshedVersion="7" minRefreshableVersion="3" recordCount="0" supportSubquery="1" supportAdvancedDrill="1" xr:uid="{0A5F9066-C1CA-47F4-A0F0-A1962996F420}">
  <cacheSource type="external" connectionId="6"/>
  <cacheFields count="5">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Customers].[Age-Group].[Age-Group]" caption="Age-Group" numFmtId="0" hierarchy="30" level="1">
      <sharedItems count="7">
        <s v="18 - 24"/>
        <s v="25 - 34"/>
        <s v="35 - 44"/>
        <s v="45 - 54"/>
        <s v="55 - 64"/>
        <s v="65 - 74"/>
        <s v="75 and above"/>
      </sharedItems>
    </cacheField>
    <cacheField name="[branch].[state].[state]" caption="state" numFmtId="0" hierarchy="13" level="1">
      <sharedItems count="10">
        <s v="Assam"/>
        <s v="Delhi"/>
        <s v="Haryana"/>
        <s v="Himachal Pradesh"/>
        <s v="Karnataka"/>
        <s v="Maharashtra"/>
        <s v="Telangana"/>
        <s v="Uttar Pradesh"/>
        <s v="Uttarakhand"/>
        <s v="West Bengal"/>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4"/>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2" memberValueDatatype="130" unbalanced="0">
      <fieldsUsage count="2">
        <fieldUsage x="-1"/>
        <fieldUsage x="3"/>
      </fieldsUsage>
    </cacheHierarchy>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2" memberValueDatatype="130" unbalanced="0">
      <fieldsUsage count="2">
        <fieldUsage x="-1"/>
        <fieldUsage x="2"/>
      </fieldsUsage>
    </cacheHierarchy>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1365744" backgroundQuery="1" createdVersion="7" refreshedVersion="7" minRefreshableVersion="3" recordCount="0" supportSubquery="1" supportAdvancedDrill="1" xr:uid="{B6DB1B4A-163D-412D-A7E0-7CB9958995E7}">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Transactions].[Time_Category].[Time_Category]" caption="Time_Category" numFmtId="0" hierarchy="46" level="1">
      <sharedItems count="4">
        <s v="Afternoon"/>
        <s v="Evening"/>
        <s v="Morning"/>
        <s v="Night"/>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2" memberValueDatatype="130" unbalanced="0">
      <fieldsUsage count="2">
        <fieldUsage x="-1"/>
        <fieldUsage x="2"/>
      </fieldsUsage>
    </cacheHierarchy>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2060183" backgroundQuery="1" createdVersion="7" refreshedVersion="7" minRefreshableVersion="3" recordCount="0" supportSubquery="1" supportAdvancedDrill="1" xr:uid="{C3AB5EB9-EC3A-46B8-A6EB-536F3275766D}">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branch].[branch_name].[branch_name]" caption="branch_name" numFmtId="0" hierarchy="9" level="1">
      <sharedItems count="5">
        <s v="AXIS 707 Brigade Road"/>
        <s v="CANARA 606 Juhu Beach"/>
        <s v="CANARA 707 Brigade Road"/>
        <s v="HDFC 55 Info Park"/>
        <s v="INDUS 11 Silicon Valley"/>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2" memberValueDatatype="130" unbalanced="0">
      <fieldsUsage count="2">
        <fieldUsage x="-1"/>
        <fieldUsage x="2"/>
      </fieldsUsage>
    </cacheHierarchy>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2523145" backgroundQuery="1" createdVersion="7" refreshedVersion="7" minRefreshableVersion="3" recordCount="0" supportSubquery="1" supportAdvancedDrill="1" xr:uid="{95AE8276-A70F-43A1-87AE-C9A7B68D519B}">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Transactions].[High_Value_Flag].[High_Value_Flag]" caption="High_Value_Flag" numFmtId="0" hierarchy="47" level="1">
      <sharedItems count="2">
        <s v="high"/>
        <s v="low"/>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2" memberValueDatatype="130" unbalanced="0">
      <fieldsUsage count="2">
        <fieldUsage x="-1"/>
        <fieldUsage x="2"/>
      </fieldsUsage>
    </cacheHierarchy>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3217592" backgroundQuery="1" createdVersion="7" refreshedVersion="7" minRefreshableVersion="3" recordCount="0" supportSubquery="1" supportAdvancedDrill="1" xr:uid="{61D16849-67E2-4278-B640-0DEBE353C7FC}">
  <cacheSource type="external" connectionId="6"/>
  <cacheFields count="5">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Transactions].[High_Value_Flag].[High_Value_Flag]" caption="High_Value_Flag" numFmtId="0" hierarchy="47" level="1">
      <sharedItems count="2">
        <s v="high"/>
        <s v="low"/>
      </sharedItems>
    </cacheField>
    <cacheField name="[account].[account_type].[account_type]" caption="account_type" numFmtId="0" hierarchy="2" level="1">
      <sharedItems count="4">
        <s v="Current"/>
        <s v="OverDraft"/>
        <s v="Salary"/>
        <s v="Savings"/>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2" memberValueDatatype="130" unbalanced="0">
      <fieldsUsage count="2">
        <fieldUsage x="-1"/>
        <fieldUsage x="3"/>
      </fieldsUsage>
    </cacheHierarchy>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4"/>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2" memberValueDatatype="130" unbalanced="0">
      <fieldsUsage count="2">
        <fieldUsage x="-1"/>
        <fieldUsage x="2"/>
      </fieldsUsage>
    </cacheHierarchy>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3564815" backgroundQuery="1" createdVersion="7" refreshedVersion="7" minRefreshableVersion="3" recordCount="0" supportSubquery="1" supportAdvancedDrill="1" xr:uid="{C9C15855-CE44-4E40-8EAB-442AE665F8B3}">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Sum of amount]" caption="Sum of amount" numFmtId="0" hierarchy="61" level="32767"/>
    <cacheField name="[Customers].[Age-Group].[Age-Group]" caption="Age-Group" numFmtId="0" hierarchy="30" level="1">
      <sharedItems count="7">
        <s v="18 - 24"/>
        <s v="25 - 34"/>
        <s v="35 - 44"/>
        <s v="45 - 54"/>
        <s v="55 - 64"/>
        <s v="65 - 74"/>
        <s v="75 and above"/>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2" memberValueDatatype="130" unbalanced="0">
      <fieldsUsage count="2">
        <fieldUsage x="-1"/>
        <fieldUsage x="2"/>
      </fieldsUsage>
    </cacheHierarchy>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4027777" backgroundQuery="1" createdVersion="7" refreshedVersion="7" minRefreshableVersion="3" recordCount="0" supportSubquery="1" supportAdvancedDrill="1" xr:uid="{EA032612-F833-41A3-8011-49405E854BD7}">
  <cacheSource type="external" connectionId="6"/>
  <cacheFields count="5">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Transactions].[High_Value_Flag].[High_Value_Flag]" caption="High_Value_Flag" numFmtId="0" hierarchy="47" level="1">
      <sharedItems count="2">
        <s v="high"/>
        <s v="low"/>
      </sharedItems>
    </cacheField>
    <cacheField name="[Measures].[Sum of balance]" caption="Sum of balance" numFmtId="0" hierarchy="64" level="32767"/>
    <cacheField name="[Customers].[full_name].[full_name]" caption="full_name" numFmtId="0" hierarchy="28" level="1">
      <sharedItems count="5">
        <s v="Dishani Deol"/>
        <s v="Lagan Verma"/>
        <s v="Mannat Maharaj"/>
        <s v="Ranbir Kulkarni"/>
        <s v="Vedika Biswas"/>
      </sharedItems>
    </cacheField>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4"/>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3"/>
      </fieldsUsage>
    </cacheHierarchy>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2" memberValueDatatype="130" unbalanced="0">
      <fieldsUsage count="2">
        <fieldUsage x="-1"/>
        <fieldUsage x="1"/>
      </fieldsUsage>
    </cacheHierarchy>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4490739" backgroundQuery="1" createdVersion="7" refreshedVersion="7" minRefreshableVersion="3" recordCount="0" supportSubquery="1" supportAdvancedDrill="1" xr:uid="{AF5CAE04-9624-48B2-A05A-5B4568828DC9}">
  <cacheSource type="external" connectionId="6"/>
  <cacheFields count="3">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Measures].[Count of transaction_id]" caption="Count of transaction_id" numFmtId="0" hierarchy="60"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2"/>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5185185" backgroundQuery="1" createdVersion="7" refreshedVersion="7" minRefreshableVersion="3" recordCount="0" supportSubquery="1" supportAdvancedDrill="1" xr:uid="{E241D6E3-849E-4F59-9E9E-0BBFE0CDBAC6}">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Transactions].[Month].[Month]" caption="Month" numFmtId="0" hierarchy="49" level="1">
      <sharedItems count="12">
        <s v="Apr"/>
        <s v="Aug"/>
        <s v="Dec"/>
        <s v="Feb"/>
        <s v="Jan"/>
        <s v="Jul"/>
        <s v="Jun"/>
        <s v="Mar"/>
        <s v="May"/>
        <s v="Nov"/>
        <s v="Oct"/>
        <s v="Sep"/>
      </sharedItems>
    </cacheField>
    <cacheField name="[Measures].[Sum of amount]" caption="Sum of amount" numFmtId="0" hierarchy="61"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2" memberValueDatatype="130" unbalanced="0">
      <fieldsUsage count="2">
        <fieldUsage x="-1"/>
        <fieldUsage x="1"/>
      </fieldsUsage>
    </cacheHierarchy>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5.708985763886" backgroundQuery="1" createdVersion="7" refreshedVersion="7" minRefreshableVersion="3" recordCount="0" supportSubquery="1" supportAdvancedDrill="1" xr:uid="{1025FC85-7171-4C66-BFA7-E2A0DB3508CB}">
  <cacheSource type="external" connectionId="6"/>
  <cacheFields count="4">
    <cacheField name="[Customers].[customer_id].[customer_id]" caption="customer_id" numFmtId="0" hierarchy="17" level="1">
      <sharedItems containsSemiMixedTypes="0" containsString="0" containsNumber="1" containsInteger="1" minValue="7" maxValue="69" count="10">
        <n v="7"/>
        <n v="9"/>
        <n v="19"/>
        <n v="22"/>
        <n v="23"/>
        <n v="31"/>
        <n v="43"/>
        <n v="59"/>
        <n v="66"/>
        <n v="69"/>
      </sharedItems>
      <extLst>
        <ext xmlns:x15="http://schemas.microsoft.com/office/spreadsheetml/2010/11/main" uri="{4F2E5C28-24EA-4eb8-9CBF-B6C8F9C3D259}">
          <x15:cachedUniqueNames>
            <x15:cachedUniqueName index="0" name="[Customers].[customer_id].&amp;[7]"/>
            <x15:cachedUniqueName index="1" name="[Customers].[customer_id].&amp;[9]"/>
            <x15:cachedUniqueName index="2" name="[Customers].[customer_id].&amp;[19]"/>
            <x15:cachedUniqueName index="3" name="[Customers].[customer_id].&amp;[22]"/>
            <x15:cachedUniqueName index="4" name="[Customers].[customer_id].&amp;[23]"/>
            <x15:cachedUniqueName index="5" name="[Customers].[customer_id].&amp;[31]"/>
            <x15:cachedUniqueName index="6" name="[Customers].[customer_id].&amp;[43]"/>
            <x15:cachedUniqueName index="7" name="[Customers].[customer_id].&amp;[59]"/>
            <x15:cachedUniqueName index="8" name="[Customers].[customer_id].&amp;[66]"/>
            <x15:cachedUniqueName index="9" name="[Customers].[customer_id].&amp;[69]"/>
          </x15:cachedUniqueNames>
        </ext>
      </extLst>
    </cacheField>
    <cacheField name="[Transactions].[weekly_classification].[weekly_classification]" caption="weekly_classification" numFmtId="0" hierarchy="52" level="1">
      <sharedItems count="2">
        <s v="weekday"/>
        <s v="weekend"/>
      </sharedItems>
    </cacheField>
    <cacheField name="[Measures].[Count of transaction_id]" caption="Count of transaction_id" numFmtId="0" hierarchy="60" level="32767"/>
    <cacheField name="[branch].[branch_id].[branch_id]" caption="branch_id" numFmtId="0" hierarchy="8" level="1">
      <sharedItems containsSemiMixedTypes="0" containsNonDate="0" containsString="0"/>
    </cacheField>
  </cacheFields>
  <cacheHierarchies count="67">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fieldsUsage count="2">
        <fieldUsage x="-1"/>
        <fieldUsage x="3"/>
      </fieldsUsage>
    </cacheHierarchy>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2" memberValueDatatype="20" unbalanced="0">
      <fieldsUsage count="2">
        <fieldUsage x="-1"/>
        <fieldUsage x="0"/>
      </fieldsUsage>
    </cacheHierarchy>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2" memberValueDatatype="130" unbalanced="0">
      <fieldsUsage count="2">
        <fieldUsage x="-1"/>
        <fieldUsage x="1"/>
      </fieldsUsage>
    </cacheHierarchy>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y uniqueName="[Measures].[Sum of customer_id 2]" caption="Sum of customer_id 2" measure="1" displayFolder="" measureGroup="account" count="0" hidden="1">
      <extLst>
        <ext xmlns:x15="http://schemas.microsoft.com/office/spreadsheetml/2010/11/main" uri="{B97F6D7D-B522-45F9-BDA1-12C45D357490}">
          <x15:cacheHierarchy aggregatedColumn="1"/>
        </ext>
      </extLst>
    </cacheHierarchy>
  </cacheHierarchies>
  <kpis count="0"/>
  <dimensions count="6">
    <dimension name="account" uniqueName="[account]" caption="account"/>
    <dimension name="branch" uniqueName="[branch]" caption="branch"/>
    <dimension name="Customers" uniqueName="[Customers]" caption="Customers"/>
    <dimension name="employees" uniqueName="[employees]" caption="employees"/>
    <dimension measure="1" name="Measures" uniqueName="[Measures]" caption="Measures"/>
    <dimension name="Transactions" uniqueName="[Transactions]" caption="Transactions"/>
  </dimensions>
  <measureGroups count="5">
    <measureGroup name="account" caption="account"/>
    <measureGroup name="branch" caption="branch"/>
    <measureGroup name="Customers" caption="Customers"/>
    <measureGroup name="employees" caption="employees"/>
    <measureGroup name="Transactions" caption="Transactions"/>
  </measureGroups>
  <maps count="11">
    <map measureGroup="0" dimension="0"/>
    <map measureGroup="0" dimension="1"/>
    <map measureGroup="0" dimension="2"/>
    <map measureGroup="1" dimension="1"/>
    <map measureGroup="2" dimension="2"/>
    <map measureGroup="3" dimension="1"/>
    <map measureGroup="3" dimension="3"/>
    <map measureGroup="4" dimension="0"/>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54.535303472221" backgroundQuery="1" createdVersion="3" refreshedVersion="7" minRefreshableVersion="3" recordCount="0" supportSubquery="1" supportAdvancedDrill="1" xr:uid="{3F7FCFD0-DE9B-4280-9F16-BBE0B3C1F256}">
  <cacheSource type="external" connectionId="6">
    <extLst>
      <ext xmlns:x14="http://schemas.microsoft.com/office/spreadsheetml/2009/9/main" uri="{F057638F-6D5F-4e77-A914-E7F072B9BCA8}">
        <x14:sourceConnection name="ThisWorkbookDataModel"/>
      </ext>
    </extLst>
  </cacheSource>
  <cacheFields count="0"/>
  <cacheHierarchies count="66">
    <cacheHierarchy uniqueName="[account].[account_number]" caption="account_number" attribute="1" defaultMemberUniqueName="[account].[account_number].[All]" allUniqueName="[account].[account_number].[All]" dimensionUniqueName="[account]" displayFolder="" count="0" memberValueDatatype="20" unbalanced="0"/>
    <cacheHierarchy uniqueName="[account].[customer_id]" caption="customer_id" attribute="1" defaultMemberUniqueName="[account].[customer_id].[All]" allUniqueName="[account].[customer_id].[All]" dimensionUniqueName="[account]" displayFolder="" count="0" memberValueDatatype="20" unbalanced="0"/>
    <cacheHierarchy uniqueName="[account].[account_type]" caption="account_type" attribute="1" defaultMemberUniqueName="[account].[account_type].[All]" allUniqueName="[account].[account_type].[All]" dimensionUniqueName="[account]" displayFolder="" count="0" memberValueDatatype="130" unbalanced="0"/>
    <cacheHierarchy uniqueName="[account].[balance]" caption="balance" attribute="1" defaultMemberUniqueName="[account].[balance].[All]" allUniqueName="[account].[balance].[All]" dimensionUniqueName="[account]" displayFolder="" count="0" memberValueDatatype="5" unbalanced="0"/>
    <cacheHierarchy uniqueName="[account].[branch_id]" caption="branch_id" attribute="1" defaultMemberUniqueName="[account].[branch_id].[All]" allUniqueName="[account].[branch_id].[All]" dimensionUniqueName="[account]" displayFolder="" count="0" memberValueDatatype="20" unbalanced="0"/>
    <cacheHierarchy uniqueName="[account].[created_at]" caption="created_at" attribute="1" time="1" defaultMemberUniqueName="[account].[created_at].[All]" allUniqueName="[account].[created_at].[All]" dimensionUniqueName="[account]" displayFolder="" count="0" memberValueDatatype="7" unbalanced="0"/>
    <cacheHierarchy uniqueName="[account].[full_name]" caption="full_name" attribute="1" defaultMemberUniqueName="[account].[full_name].[All]" allUniqueName="[account].[full_name].[All]" dimensionUniqueName="[account]" displayFolder="" count="0" memberValueDatatype="130" unbalanced="0"/>
    <cacheHierarchy uniqueName="[account].[branch_name]" caption="branch_name" attribute="1" defaultMemberUniqueName="[account].[branch_name].[All]" allUniqueName="[account].[branch_name].[All]" dimensionUniqueName="[account]" displayFolder="" count="0" memberValueDatatype="130" unbalanced="0"/>
    <cacheHierarchy uniqueName="[branch].[branch_id]" caption="branch_id" attribute="1" defaultMemberUniqueName="[branch].[branch_id].[All]" allUniqueName="[branch].[branch_id].[All]" dimensionUniqueName="[branch]" displayFolder="" count="2" memberValueDatatype="20" unbalanced="0"/>
    <cacheHierarchy uniqueName="[branch].[branch_name]" caption="branch_name" attribute="1" defaultMemberUniqueName="[branch].[branch_name].[All]" allUniqueName="[branch].[branch_name].[All]" dimensionUniqueName="[branch]" displayFolder="" count="0" memberValueDatatype="130" unbalanced="0"/>
    <cacheHierarchy uniqueName="[branch].[branch_address]" caption="branch_address" attribute="1" defaultMemberUniqueName="[branch].[branch_address].[All]" allUniqueName="[branch].[branch_address].[All]" dimensionUniqueName="[branch]" displayFolder="" count="0" memberValueDatatype="130" unbalanced="0"/>
    <cacheHierarchy uniqueName="[branch].[branch_location]" caption="branch_location" attribute="1" defaultMemberUniqueName="[branch].[branch_location].[All]" allUniqueName="[branch].[branch_location].[All]" dimensionUniqueName="[branch]" displayFolder="" count="0" memberValueDatatype="130" unbalanced="0"/>
    <cacheHierarchy uniqueName="[branch].[city]" caption="city" attribute="1" defaultMemberUniqueName="[branch].[city].[All]" allUniqueName="[branch].[city].[All]" dimensionUniqueName="[branch]" displayFolder="" count="0" memberValueDatatype="130" unbalanced="0"/>
    <cacheHierarchy uniqueName="[branch].[state]" caption="state" attribute="1" defaultMemberUniqueName="[branch].[state].[All]" allUniqueName="[branch].[state].[All]" dimensionUniqueName="[branch]" displayFolder="" count="0" memberValueDatatype="130" unbalanced="0"/>
    <cacheHierarchy uniqueName="[branch].[zip_code]" caption="zip_code" attribute="1" defaultMemberUniqueName="[branch].[zip_code].[All]" allUniqueName="[branch].[zip_code].[All]" dimensionUniqueName="[branch]" displayFolder="" count="0" memberValueDatatype="20" unbalanced="0"/>
    <cacheHierarchy uniqueName="[branch].[phone]" caption="phone" attribute="1" defaultMemberUniqueName="[branch].[phone].[All]" allUniqueName="[branch].[phone].[All]" dimensionUniqueName="[branch]" displayFolder="" count="0" memberValueDatatype="5" unbalanced="0"/>
    <cacheHierarchy uniqueName="[branch].[manager_id]" caption="manager_id" attribute="1" defaultMemberUniqueName="[branch].[manager_id].[All]" allUniqueName="[branch].[manager_id].[All]" dimensionUniqueName="[branch]" displayFolder="" count="0" memberValueDatatype="2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date_of_birth]" caption="date_of_birth" attribute="1" time="1" defaultMemberUniqueName="[Customers].[date_of_birth].[All]" allUniqueName="[Customers].[date_of_birth].[All]" dimensionUniqueName="[Customers]" displayFolder="" count="0" memberValueDatatype="7" unbalanced="0"/>
    <cacheHierarchy uniqueName="[Customers].[email]" caption="email" attribute="1" defaultMemberUniqueName="[Customers].[email].[All]" allUniqueName="[Customers].[email].[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5"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Customers].[created_at]" caption="created_at" attribute="1" time="1" defaultMemberUniqueName="[Customers].[created_at].[All]" allUniqueName="[Customers].[created_at].[All]" dimensionUniqueName="[Customers]" displayFolder="" count="0" memberValueDatatype="7"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20" unbalanced="0"/>
    <cacheHierarchy uniqueName="[Customers].[Age-Group]" caption="Age-Group" attribute="1" defaultMemberUniqueName="[Customers].[Age-Group].[All]" allUniqueName="[Customers].[Age-Group].[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20" unbalanced="0"/>
    <cacheHierarchy uniqueName="[employees].[first_name]" caption="first_name" attribute="1" defaultMemberUniqueName="[employees].[first_name].[All]" allUniqueName="[employees].[first_name].[All]" dimensionUniqueName="[employees]" displayFolder="" count="0" memberValueDatatype="130" unbalanced="0"/>
    <cacheHierarchy uniqueName="[employees].[last_name]" caption="last_name" attribute="1" defaultMemberUniqueName="[employees].[last_name].[All]" allUniqueName="[employees].[last_name].[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phone]" caption="phone" attribute="1" defaultMemberUniqueName="[employees].[phone].[All]" allUniqueName="[employees].[phone].[All]" dimensionUniqueName="[employees]" displayFolder="" count="0" memberValueDatatype="5" unbalanced="0"/>
    <cacheHierarchy uniqueName="[employees].[hire_date]" caption="hire_date" attribute="1" time="1" defaultMemberUniqueName="[employees].[hire_date].[All]" allUniqueName="[employees].[hire_date].[All]" dimensionUniqueName="[employees]" displayFolder="" count="0" memberValueDatatype="7" unbalanced="0"/>
    <cacheHierarchy uniqueName="[employees].[position]" caption="position" attribute="1" defaultMemberUniqueName="[employees].[position].[All]" allUniqueName="[employees].[position].[All]" dimensionUniqueName="[employees]" displayFolder="" count="0" memberValueDatatype="130" unbalanced="0"/>
    <cacheHierarchy uniqueName="[employees].[branch_id]" caption="branch_id" attribute="1" defaultMemberUniqueName="[employees].[branch_id].[All]" allUniqueName="[employees].[branch_id].[All]" dimensionUniqueName="[employees]" displayFolder="" count="0" memberValueDatatype="20" unbalanced="0"/>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account_number]" caption="account_number" attribute="1" defaultMemberUniqueName="[Transactions].[account_number].[All]" allUniqueName="[Transactions].[account_number].[All]" dimensionUniqueName="[Transactions]" displayFolder="" count="0" memberValueDatatype="20" unbalanced="0"/>
    <cacheHierarchy uniqueName="[Transactions].[transaction_type]" caption="transaction_type" attribute="1" defaultMemberUniqueName="[Transactions].[transaction_type].[All]" allUniqueName="[Transactions].[transaction_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ime]" caption="Time" attribute="1" defaultMemberUniqueName="[Transactions].[Time].[All]" allUniqueName="[Transactions].[Ti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Time_Category]" caption="Time_Category" attribute="1" defaultMemberUniqueName="[Transactions].[Time_Category].[All]" allUniqueName="[Transactions].[Time_Category].[All]" dimensionUniqueName="[Transactions]" displayFolder="" count="0" memberValueDatatype="130" unbalanced="0"/>
    <cacheHierarchy uniqueName="[Transactions].[High_Value_Flag]" caption="High_Value_Flag" attribute="1" defaultMemberUniqueName="[Transactions].[High_Value_Flag].[All]" allUniqueName="[Transactions].[High_Value_Flag].[All]" dimensionUniqueName="[Transactions]" displayFolder="" count="0" memberValueDatatype="130" unbalanced="0"/>
    <cacheHierarchy uniqueName="[Transactions].[Year]" caption="Year" attribute="1" defaultMemberUniqueName="[Transactions].[Year].[All]" allUniqueName="[Transactions].[Year].[All]" dimensionUniqueName="[Transactions]" displayFolder="" count="2" memberValueDatatype="20" unbalanced="0"/>
    <cacheHierarchy uniqueName="[Transactions].[Month]" caption="Month" attribute="1" defaultMemberUniqueName="[Transactions].[Month].[All]" allUniqueName="[Transactions].[Month].[All]" dimensionUniqueName="[Transactions]" displayFolder="" count="0" memberValueDatatype="130" unbalanced="0"/>
    <cacheHierarchy uniqueName="[Transactions].[Day]" caption="Day" attribute="1" defaultMemberUniqueName="[Transactions].[Day].[All]" allUniqueName="[Transactions].[Day].[All]" dimensionUniqueName="[Transactions]" displayFolder="" count="0" memberValueDatatype="130" unbalanced="0"/>
    <cacheHierarchy uniqueName="[Transactions].[weekday]" caption="weekday" attribute="1" defaultMemberUniqueName="[Transactions].[weekday].[All]" allUniqueName="[Transactions].[weekday].[All]" dimensionUniqueName="[Transactions]" displayFolder="" count="0" memberValueDatatype="20" unbalanced="0"/>
    <cacheHierarchy uniqueName="[Transactions].[weekly_classification]" caption="weekly_classification" attribute="1" defaultMemberUniqueName="[Transactions].[weekly_classification].[All]" allUniqueName="[Transactions].[weekly_classification].[All]" dimensionUniqueName="[Transactions]" displayFolder="" count="0" memberValueDatatype="130" unbalanced="0"/>
    <cacheHierarchy uniqueName="[Measures].[__XL_Count branch]" caption="__XL_Count branch" measure="1" displayFolder="" measureGroup="branch" count="0" hidden="1"/>
    <cacheHierarchy uniqueName="[Measures].[__XL_Count account]" caption="__XL_Count account" measure="1" displayFolder="" measureGroup="account"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42"/>
        </ext>
      </extLst>
    </cacheHierarchy>
    <cacheHierarchy uniqueName="[Measures].[Sum of account_number]" caption="Sum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Count of account_number]" caption="Count of account_number" measure="1" displayFolder="" measureGroup="account" count="0" hidden="1">
      <extLst>
        <ext xmlns:x15="http://schemas.microsoft.com/office/spreadsheetml/2010/11/main" uri="{B97F6D7D-B522-45F9-BDA1-12C45D357490}">
          <x15:cacheHierarchy aggregatedColumn="0"/>
        </ext>
      </extLst>
    </cacheHierarchy>
    <cacheHierarchy uniqueName="[Measures].[Sum of balance]" caption="Sum of balance" measure="1" displayFolder="" measureGroup="account" count="0" hidden="1">
      <extLst>
        <ext xmlns:x15="http://schemas.microsoft.com/office/spreadsheetml/2010/11/main" uri="{B97F6D7D-B522-45F9-BDA1-12C45D357490}">
          <x15:cacheHierarchy aggregatedColumn="3"/>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0102456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546F7F-203E-4E21-ACCE-B4296332B8AB}" name="PivotTable2" cacheId="29" applyNumberFormats="0" applyBorderFormats="0" applyFontFormats="0" applyPatternFormats="0" applyAlignmentFormats="0" applyWidthHeightFormats="1" dataCaption="Values" tag="0fba974f-0d5e-4a5b-bb66-fd5ad8450498" updatedVersion="7" minRefreshableVersion="3" useAutoFormatting="1" itemPrintTitles="1" createdVersion="7" indent="0" outline="1" outlineData="1" multipleFieldFilters="0" rowHeaderCaption="Transaction_Type">
  <location ref="C4:D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numFmtId="164"/>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ABCD67-ADBF-4DDE-AFD4-090E1B6F54C5}" name="PivotTable4" cacheId="31" applyNumberFormats="0" applyBorderFormats="0" applyFontFormats="0" applyPatternFormats="0" applyAlignmentFormats="0" applyWidthHeightFormats="1" dataCaption="Values" tag="8a153b27-67e4-49eb-a547-db5a476a496c" updatedVersion="7" minRefreshableVersion="3" useAutoFormatting="1" itemPrintTitles="1" createdVersion="7" indent="0" outline="1" outlineData="1" multipleFieldFilters="0">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balance" fld="0" baseField="0" baseItem="0" numFmtId="164"/>
  </dataFields>
  <formats count="1">
    <format dxfId="0">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caption="Count of account_number"/>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CE9703-D9A0-4E1E-84A3-1E2B8521857F}" name="PivotTable3" cacheId="30" applyNumberFormats="0" applyBorderFormats="0" applyFontFormats="0" applyPatternFormats="0" applyAlignmentFormats="0" applyWidthHeightFormats="1" dataCaption="Values" tag="18e0d9af-1251-4968-a8c1-a864c1fe3923" updatedVersion="7" minRefreshableVersion="3" useAutoFormatting="1" itemPrintTitles="1" createdVersion="7" indent="0" outline="1" outlineData="1" multipleFieldFilters="0">
  <location ref="A14:A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account_number" fld="0"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caption="Count of account_number"/>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B9CB38-1663-4C47-AC64-6E8E618FD397}" name="PivotTable1" cacheId="28" applyNumberFormats="0" applyBorderFormats="0" applyFontFormats="0" applyPatternFormats="0" applyAlignmentFormats="0" applyWidthHeightFormats="1" dataCaption="Values" tag="0fba974f-0d5e-4a5b-bb66-fd5ad8450498" updatedVersion="7" minRefreshableVersion="3" useAutoFormatting="1" itemPrintTitles="1" createdVersion="7"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transaction_id" fld="0"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6FF56F-C82A-41B9-80F0-98C82931E15C}" name="PivotTable5" cacheId="32" applyNumberFormats="0" applyBorderFormats="0" applyFontFormats="0" applyPatternFormats="0" applyAlignmentFormats="0" applyWidthHeightFormats="1" dataCaption="Values" tag="893dc86b-e101-43be-a4fa-769100aead0a" updatedVersion="7" minRefreshableVersion="3" useAutoFormatting="1" itemPrintTitles="1" createdVersion="7"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amount" fld="0" baseField="0" baseItem="0" numFmtId="164"/>
  </dataFields>
  <formats count="1">
    <format dxfId="1">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777E1E-15CF-4471-B5D2-0FA529AE0D2B}" name="PivotTable15" cacheId="38" applyNumberFormats="0" applyBorderFormats="0" applyFontFormats="0" applyPatternFormats="0" applyAlignmentFormats="0" applyWidthHeightFormats="1" dataCaption="Values" tag="6f9823cc-d0ee-4f99-9903-d60d316891ef" updatedVersion="7" minRefreshableVersion="3" useAutoFormatting="1" itemPrintTitles="1" createdVersion="7" indent="0" outline="1" outlineData="1" multipleFieldFilters="0" chartFormat="11" rowHeaderCaption="Age Group">
  <location ref="E62:F70"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8">
    <i>
      <x v="1"/>
    </i>
    <i>
      <x v="5"/>
    </i>
    <i>
      <x v="6"/>
    </i>
    <i>
      <x v="2"/>
    </i>
    <i>
      <x v="4"/>
    </i>
    <i>
      <x v="3"/>
    </i>
    <i>
      <x/>
    </i>
    <i t="grand">
      <x/>
    </i>
  </rowItems>
  <colItems count="1">
    <i/>
  </colItems>
  <dataFields count="1">
    <dataField name="Sum of amount" fld="1" baseField="2" baseItem="2" numFmtId="164"/>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F44307-9B6F-4592-8D9A-40F8588C2FE6}" name="PivotTable11" cacheId="34" applyNumberFormats="0" applyBorderFormats="0" applyFontFormats="0" applyPatternFormats="0" applyAlignmentFormats="0" applyWidthHeightFormats="1" dataCaption="Values" tag="7403f668-1e6f-428b-9a7f-6a61cce8cf56" updatedVersion="7" minRefreshableVersion="3" useAutoFormatting="1" itemPrintTitles="1" createdVersion="7" indent="0" outline="1" outlineData="1" multipleFieldFilters="0" rowHeaderCaption="Time Category">
  <location ref="E31:F36"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amount" fld="1" showDataAs="percentOfTotal" baseField="0" baseItem="0" numFmtId="10"/>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A45BFC-AF65-4304-99B5-7EE6F0C2DD08}" name="PivotTable12" cacheId="35" applyNumberFormats="0" applyBorderFormats="0" applyFontFormats="0" applyPatternFormats="0" applyAlignmentFormats="0" applyWidthHeightFormats="1" dataCaption="Values" tag="ebc0870b-28cd-4c2b-9f90-d7c6381ef6bd" updatedVersion="7" minRefreshableVersion="3" useAutoFormatting="1" itemPrintTitles="1" createdVersion="7" indent="0" outline="1" outlineData="1" multipleFieldFilters="0" chartFormat="17" rowHeaderCaption="Branch_Name">
  <location ref="A46:B52"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4"/>
    </i>
    <i>
      <x v="3"/>
    </i>
    <i>
      <x/>
    </i>
    <i>
      <x v="2"/>
    </i>
    <i>
      <x v="1"/>
    </i>
    <i t="grand">
      <x/>
    </i>
  </rowItems>
  <colItems count="1">
    <i/>
  </colItems>
  <dataFields count="1">
    <dataField name="Sum of amount" fld="1" baseField="2" baseItem="3" numFmtId="164"/>
  </dataFields>
  <chartFormats count="3">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2">
    <filter fld="2" type="count" id="3" iMeasureHier="61">
      <autoFilter ref="A1">
        <filterColumn colId="0">
          <top10 val="5" filterVal="5"/>
        </filterColumn>
      </autoFilter>
    </filter>
    <filter fld="0" type="count" id="1" iMeasureHier="6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39D7CA-A99E-43E3-B04E-057BA33447AD}" name="PivotTable13" cacheId="36" applyNumberFormats="0" applyBorderFormats="0" applyFontFormats="0" applyPatternFormats="0" applyAlignmentFormats="0" applyWidthHeightFormats="1" dataCaption="Values" tag="e8d9f2cf-3238-4a28-b5c2-b3a4a2a23482" updatedVersion="7" minRefreshableVersion="3" useAutoFormatting="1" itemPrintTitles="1" createdVersion="7" indent="0" outline="1" outlineData="1" multipleFieldFilters="0" rowHeaderCaption="High Value Flag">
  <location ref="E46:F4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sortType="descending" defaultSubtotal="0" defaultAttributeDrillState="1">
      <items count="2">
        <item x="1"/>
        <item x="0"/>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Sum of amount" fld="1" baseField="2" baseItem="0" numFmtId="164"/>
  </dataField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C5FAB0-16D4-4F1F-90D8-C86E233630CF}" name="PivotTable8" cacheId="27" applyNumberFormats="0" applyBorderFormats="0" applyFontFormats="0" applyPatternFormats="0" applyAlignmentFormats="0" applyWidthHeightFormats="1" dataCaption="Values" tag="e90fc547-d42d-432f-a22c-e9ba78378a53" updatedVersion="7" minRefreshableVersion="3" useAutoFormatting="1" itemPrintTitles="1" createdVersion="7" indent="0" outline="1" outlineData="1" multipleFieldFilters="0" chartFormat="8" rowHeaderCaption="Branch Location">
  <location ref="A22:B25"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Sum of amount" fld="1" showDataAs="percentOfTotal" baseField="2" baseItem="0" numFmtId="10"/>
  </dataFields>
  <chartFormats count="6">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2" count="1" selected="0">
            <x v="0"/>
          </reference>
        </references>
      </pivotArea>
    </chartFormat>
    <chartFormat chart="6" format="3">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0"/>
          </reference>
        </references>
      </pivotArea>
    </chartFormat>
    <chartFormat chart="7" format="6">
      <pivotArea type="data" outline="0" fieldPosition="0">
        <references count="2">
          <reference field="4294967294" count="1" selected="0">
            <x v="0"/>
          </reference>
          <reference field="2"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08AE6D-0AFF-4D46-96F9-10E8ADFA2682}" name="PivotTable14" cacheId="37" applyNumberFormats="0" applyBorderFormats="0" applyFontFormats="0" applyPatternFormats="0" applyAlignmentFormats="0" applyWidthHeightFormats="1" dataCaption="Values" tag="f1191ad6-c48f-403f-b1c0-1873892e1d4c" updatedVersion="7" minRefreshableVersion="3" useAutoFormatting="1" itemPrintTitles="1" createdVersion="7" indent="0" outline="1" outlineData="1" multipleFieldFilters="0" chartFormat="6" rowHeaderCaption="Account Type">
  <location ref="A62:B67"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sortType="descending" defaultSubtotal="0" defaultAttributeDrillState="1">
      <items count="2">
        <item x="1"/>
        <item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Sum of amount" fld="1" baseField="2" baseItem="0" numFmtId="164"/>
  </dataFields>
  <chartFormats count="6">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5" format="9">
      <pivotArea type="data" outline="0" fieldPosition="0">
        <references count="2">
          <reference field="4294967294" count="1" selected="0">
            <x v="0"/>
          </reference>
          <reference field="3" count="1" selected="0">
            <x v="2"/>
          </reference>
        </references>
      </pivotArea>
    </chartFormat>
    <chartFormat chart="5" format="10">
      <pivotArea type="data" outline="0" fieldPosition="0">
        <references count="2">
          <reference field="4294967294" count="1" selected="0">
            <x v="0"/>
          </reference>
          <reference field="3"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A2B57B-636C-444B-A1F8-7E491F3E220D}" name="PivotTable10" cacheId="33" applyNumberFormats="0" applyBorderFormats="0" applyFontFormats="0" applyPatternFormats="0" applyAlignmentFormats="0" applyWidthHeightFormats="1" dataCaption="Values" tag="7b554555-8987-4738-8952-3de1d714731a" updatedVersion="7" minRefreshableVersion="3" useAutoFormatting="1" subtotalHiddenItems="1" itemPrintTitles="1" createdVersion="7" indent="0" outline="1" outlineData="1" multipleFieldFilters="0" chartFormat="28" rowHeaderCaption="State">
  <location ref="A31:B42"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3"/>
    </i>
    <i>
      <x v="1"/>
    </i>
    <i>
      <x v="2"/>
    </i>
    <i>
      <x v="8"/>
    </i>
    <i>
      <x v="7"/>
    </i>
    <i>
      <x/>
    </i>
    <i>
      <x v="9"/>
    </i>
    <i>
      <x v="6"/>
    </i>
    <i>
      <x v="5"/>
    </i>
    <i>
      <x v="4"/>
    </i>
    <i t="grand">
      <x/>
    </i>
  </rowItems>
  <colItems count="1">
    <i/>
  </colItems>
  <dataFields count="1">
    <dataField name="Sum of amount" fld="1" baseField="2" baseItem="2" numFmtId="164"/>
  </dataFields>
  <chartFormats count="3">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209718C-964C-4C33-9C84-842ACA4A5493}" name="PivotTable3" cacheId="39" applyNumberFormats="0" applyBorderFormats="0" applyFontFormats="0" applyPatternFormats="0" applyAlignmentFormats="0" applyWidthHeightFormats="1" dataCaption="Values" tag="f1191ad6-c48f-403f-b1c0-1873892e1d4c" updatedVersion="7" minRefreshableVersion="3" useAutoFormatting="1" itemPrintTitles="1" createdVersion="7" indent="0" outline="1" outlineData="1" multipleFieldFilters="0" chartFormat="13" rowHeaderCaption="Customer_id">
  <location ref="A74:B85"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2">
        <item x="1"/>
        <item x="0"/>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0"/>
  </rowFields>
  <rowItems count="11">
    <i>
      <x v="2"/>
    </i>
    <i>
      <x v="3"/>
    </i>
    <i>
      <x v="6"/>
    </i>
    <i>
      <x v="8"/>
    </i>
    <i>
      <x v="1"/>
    </i>
    <i>
      <x v="4"/>
    </i>
    <i>
      <x v="7"/>
    </i>
    <i>
      <x/>
    </i>
    <i>
      <x v="9"/>
    </i>
    <i>
      <x v="5"/>
    </i>
    <i t="grand">
      <x/>
    </i>
  </rowItems>
  <colItems count="1">
    <i/>
  </colItems>
  <dataFields count="1">
    <dataField name="Sum of balance" fld="2" baseField="0" baseItem="0"/>
  </dataFields>
  <chartFormats count="1">
    <chartFormat chart="12"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2">
    <filter fld="0" type="count" id="1" iMeasureHier="60">
      <autoFilter ref="A1">
        <filterColumn colId="0">
          <top10 val="10" filterVal="10"/>
        </filterColumn>
      </autoFilter>
    </filter>
    <filter fld="3" type="count" id="2" iMeasureHier="64">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activeTabTopLevelEntity name="[ac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E74670-3390-4959-B274-1D592912E62F}" name="PivotTable6" cacheId="40" applyNumberFormats="0" applyBorderFormats="0" applyFontFormats="0" applyPatternFormats="0" applyAlignmentFormats="0" applyWidthHeightFormats="1" dataCaption="Values" tag="21c712f1-35c2-4341-b82d-ecbb20ddc7a9" updatedVersion="7" minRefreshableVersion="3" useAutoFormatting="1" itemPrintTitles="1" createdVersion="7" indent="0" outline="1" outlineData="1" multipleFieldFilters="0" chartFormat="8" rowHeaderCaption="Customer_id">
  <location ref="A3:B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4"/>
    </i>
    <i>
      <x v="8"/>
    </i>
    <i>
      <x/>
    </i>
    <i>
      <x v="5"/>
    </i>
    <i>
      <x v="3"/>
    </i>
    <i>
      <x v="6"/>
    </i>
    <i>
      <x v="2"/>
    </i>
    <i>
      <x v="9"/>
    </i>
    <i>
      <x v="1"/>
    </i>
    <i t="grand">
      <x/>
    </i>
  </rowItems>
  <colItems count="1">
    <i/>
  </colItems>
  <dataFields count="1">
    <dataField name="Count of transaction_id" fld="1"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EC40C82-CAAA-42C9-B0F0-3C5EF1F3152E}" name="PivotTable7" cacheId="41" applyNumberFormats="0" applyBorderFormats="0" applyFontFormats="0" applyPatternFormats="0" applyAlignmentFormats="0" applyWidthHeightFormats="1" dataCaption="Values" tag="10ad9774-41a8-47dc-b4ce-cdf90347f6a3" updatedVersion="7" minRefreshableVersion="3" useAutoFormatting="1" itemPrintTitles="1" createdVersion="7" indent="0" outline="1" outlineData="1" multipleFieldFilters="0" chartFormat="5" rowHeaderCaption="Months">
  <location ref="E3:F16"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amount" fld="2" baseField="1" baseItem="8" numFmtId="164"/>
  </dataFields>
  <chartFormats count="1">
    <chartFormat chart="4"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3FB6457-2257-4FFE-A67C-4B03DF10159B}" name="PivotTable9" cacheId="42" applyNumberFormats="0" applyBorderFormats="0" applyFontFormats="0" applyPatternFormats="0" applyAlignmentFormats="0" applyWidthHeightFormats="1" dataCaption="Values" tag="58599cfd-455f-48bf-ab20-80ae673be132" updatedVersion="7" minRefreshableVersion="3" useAutoFormatting="1" itemPrintTitles="1" createdVersion="7" indent="0" outline="1" outlineData="1" multipleFieldFilters="0" chartFormat="8" rowHeaderCaption="weekly clasification">
  <location ref="E22:F25"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transaction_id" fld="2" subtotal="count" baseField="1" baseItem="0"/>
  </dataFields>
  <chartFormats count="1">
    <chartFormat chart="7"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transaction_i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activeTabTopLevelEntity name="[branch]"/>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CAEAF8CE-EF2D-44CC-9B22-9601B77334E2}" autoFormatId="16" applyNumberFormats="0" applyBorderFormats="0" applyFontFormats="0" applyPatternFormats="0" applyAlignmentFormats="0" applyWidthHeightFormats="0">
  <queryTableRefresh nextId="15" unboundColumnsRight="9">
    <queryTableFields count="14">
      <queryTableField id="1" name="transaction_id" tableColumnId="1"/>
      <queryTableField id="2" name="account_number" tableColumnId="2"/>
      <queryTableField id="3" name="transaction_type" tableColumnId="3"/>
      <queryTableField id="4" name="amount" tableColumnId="4"/>
      <queryTableField id="5" name="transaction_date"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AFB8CB53-717D-4C42-BE35-E39C9FFE687D}" autoFormatId="16" applyNumberFormats="0" applyBorderFormats="0" applyFontFormats="0" applyPatternFormats="0" applyAlignmentFormats="0" applyWidthHeightFormats="0">
  <queryTableRefresh nextId="11" unboundColumnsRight="1">
    <queryTableFields count="9">
      <queryTableField id="1" name="employee_id" tableColumnId="1"/>
      <queryTableField id="2" name="first_name" tableColumnId="2"/>
      <queryTableField id="3" name="last_name" tableColumnId="3"/>
      <queryTableField id="4" name="email" tableColumnId="4"/>
      <queryTableField id="5" name="phone" tableColumnId="5"/>
      <queryTableField id="6" name="hire_date" tableColumnId="6"/>
      <queryTableField id="7" name="position" tableColumnId="7"/>
      <queryTableField id="8" name="branch_id" tableColumnId="8"/>
      <queryTableField id="9" dataBound="0"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42009A36-D9E0-46CA-95F9-A4AA70B04C7E}" autoFormatId="16" applyNumberFormats="0" applyBorderFormats="0" applyFontFormats="0" applyPatternFormats="0" applyAlignmentFormats="0" applyWidthHeightFormats="0">
  <queryTableRefresh nextId="17" unboundColumnsRight="3">
    <queryTableFields count="14">
      <queryTableField id="1" name="customer_id" tableColumnId="1"/>
      <queryTableField id="2" name="first_name" tableColumnId="2"/>
      <queryTableField id="3" name="last_name" tableColumnId="3"/>
      <queryTableField id="4" name="date_of_birth" tableColumnId="4"/>
      <queryTableField id="5" name="email" tableColumnId="5"/>
      <queryTableField id="6" name="phone" tableColumnId="6"/>
      <queryTableField id="7" name="address" tableColumnId="7"/>
      <queryTableField id="8" name="city" tableColumnId="8"/>
      <queryTableField id="9" name="state" tableColumnId="9"/>
      <queryTableField id="10" name="zip_code" tableColumnId="10"/>
      <queryTableField id="11" name="created_at" tableColumnId="11"/>
      <queryTableField id="12" dataBound="0" tableColumnId="12"/>
      <queryTableField id="14" dataBound="0" tableColumnId="14"/>
      <queryTableField id="15" dataBound="0"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C32775E0-9977-44E5-BDC3-C83D3BC0F3BF}" autoFormatId="16" applyNumberFormats="0" applyBorderFormats="0" applyFontFormats="0" applyPatternFormats="0" applyAlignmentFormats="0" applyWidthHeightFormats="0">
  <queryTableRefresh nextId="11" unboundColumnsRight="1">
    <queryTableFields count="10">
      <queryTableField id="1" name="branch_id" tableColumnId="1"/>
      <queryTableField id="2" name="branch_name" tableColumnId="2"/>
      <queryTableField id="3" name="branch_address" tableColumnId="3"/>
      <queryTableField id="4" name="branch_location" tableColumnId="4"/>
      <queryTableField id="5" name="city" tableColumnId="5"/>
      <queryTableField id="6" name="state" tableColumnId="6"/>
      <queryTableField id="7" name="zip_code" tableColumnId="7"/>
      <queryTableField id="8" name="phone" tableColumnId="8"/>
      <queryTableField id="9" name="manager_id" tableColumnId="9"/>
      <queryTableField id="10" dataBound="0"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202531A9-E349-48B8-8179-0FF7E4637648}" autoFormatId="16" applyNumberFormats="0" applyBorderFormats="0" applyFontFormats="0" applyPatternFormats="0" applyAlignmentFormats="0" applyWidthHeightFormats="0">
  <queryTableRefresh nextId="11" unboundColumnsRight="2">
    <queryTableFields count="8">
      <queryTableField id="1" name="account_number" tableColumnId="1"/>
      <queryTableField id="2" name="customer_id" tableColumnId="2"/>
      <queryTableField id="3" name="account_type" tableColumnId="3"/>
      <queryTableField id="4" name="balance" tableColumnId="4"/>
      <queryTableField id="5" name="branch_id" tableColumnId="5"/>
      <queryTableField id="6" name="created_at" tableColumnId="6"/>
      <queryTableField id="9" dataBound="0" tableColumnId="7"/>
      <queryTableField id="10"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C2CFD2-7313-4BEA-97C8-1E0EE2143775}" sourceName="[Transactions].[Year]">
  <pivotTables>
    <pivotTable tabId="8" name="PivotTable8"/>
    <pivotTable tabId="7" name="PivotTable1"/>
    <pivotTable tabId="7" name="PivotTable2"/>
    <pivotTable tabId="7" name="PivotTable3"/>
    <pivotTable tabId="7" name="PivotTable4"/>
    <pivotTable tabId="7" name="PivotTable5"/>
    <pivotTable tabId="8" name="PivotTable10"/>
    <pivotTable tabId="8" name="PivotTable11"/>
    <pivotTable tabId="8" name="PivotTable12"/>
    <pivotTable tabId="8" name="PivotTable13"/>
    <pivotTable tabId="8" name="PivotTable14"/>
    <pivotTable tabId="8" name="PivotTable15"/>
    <pivotTable tabId="8" name="PivotTable3"/>
    <pivotTable tabId="8" name="PivotTable6"/>
    <pivotTable tabId="8" name="PivotTable7"/>
    <pivotTable tabId="8" name="PivotTable9"/>
  </pivotTables>
  <data>
    <olap pivotCacheId="1010245685">
      <levels count="2">
        <level uniqueName="[Transactions].[Year].[(All)]" sourceCaption="(All)" count="0"/>
        <level uniqueName="[Transactions].[Year].[Year]" sourceCaption="Year" count="3">
          <ranges>
            <range startItem="0">
              <i n="[Transactions].[Year].&amp;[2022]" c="2022"/>
              <i n="[Transactions].[Year].&amp;[2023]" c="2023"/>
              <i n="[Transactions].[Year].&amp;[2024]" c="2024"/>
            </range>
          </ranges>
        </level>
      </levels>
      <selections count="1">
        <selection n="[Transaction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_id" xr10:uid="{4F808497-FFAC-484D-BEFC-FF5E6885795B}" sourceName="[branch].[branch_id]">
  <pivotTables>
    <pivotTable tabId="8" name="PivotTable8"/>
    <pivotTable tabId="7" name="PivotTable1"/>
    <pivotTable tabId="7" name="PivotTable2"/>
    <pivotTable tabId="7" name="PivotTable3"/>
    <pivotTable tabId="7" name="PivotTable4"/>
    <pivotTable tabId="7" name="PivotTable5"/>
    <pivotTable tabId="8" name="PivotTable10"/>
    <pivotTable tabId="8" name="PivotTable11"/>
    <pivotTable tabId="8" name="PivotTable12"/>
    <pivotTable tabId="8" name="PivotTable13"/>
    <pivotTable tabId="8" name="PivotTable14"/>
    <pivotTable tabId="8" name="PivotTable15"/>
    <pivotTable tabId="8" name="PivotTable3"/>
    <pivotTable tabId="8" name="PivotTable6"/>
    <pivotTable tabId="8" name="PivotTable7"/>
    <pivotTable tabId="8" name="PivotTable9"/>
  </pivotTables>
  <data>
    <olap pivotCacheId="1010245685">
      <levels count="2">
        <level uniqueName="[branch].[branch_id].[(All)]" sourceCaption="(All)" count="0"/>
        <level uniqueName="[branch].[branch_id].[branch_id]" sourceCaption="branch_id" count="34">
          <ranges>
            <range startItem="0">
              <i n="[branch].[branch_id].&amp;[1]" c="1"/>
              <i n="[branch].[branch_id].&amp;[2]" c="2"/>
              <i n="[branch].[branch_id].&amp;[3]" c="3"/>
              <i n="[branch].[branch_id].&amp;[4]" c="4"/>
              <i n="[branch].[branch_id].&amp;[5]" c="5"/>
              <i n="[branch].[branch_id].&amp;[6]" c="6"/>
              <i n="[branch].[branch_id].&amp;[7]" c="7"/>
              <i n="[branch].[branch_id].&amp;[8]" c="8"/>
              <i n="[branch].[branch_id].&amp;[9]" c="9"/>
              <i n="[branch].[branch_id].&amp;[10]" c="10"/>
              <i n="[branch].[branch_id].&amp;[11]" c="11"/>
              <i n="[branch].[branch_id].&amp;[12]" c="12"/>
              <i n="[branch].[branch_id].&amp;[13]" c="13"/>
              <i n="[branch].[branch_id].&amp;[14]" c="14"/>
              <i n="[branch].[branch_id].&amp;[15]" c="15"/>
              <i n="[branch].[branch_id].&amp;[16]" c="16"/>
              <i n="[branch].[branch_id].&amp;[17]" c="17"/>
              <i n="[branch].[branch_id].&amp;[18]" c="18"/>
              <i n="[branch].[branch_id].&amp;[19]" c="19"/>
              <i n="[branch].[branch_id].&amp;[20]" c="20"/>
              <i n="[branch].[branch_id].&amp;[21]" c="21"/>
              <i n="[branch].[branch_id].&amp;[22]" c="22"/>
              <i n="[branch].[branch_id].&amp;[23]" c="23"/>
              <i n="[branch].[branch_id].&amp;[24]" c="24"/>
              <i n="[branch].[branch_id].&amp;[25]" c="25"/>
              <i n="[branch].[branch_id].&amp;[26]" c="26"/>
              <i n="[branch].[branch_id].&amp;[27]" c="27"/>
              <i n="[branch].[branch_id].&amp;[28]" c="28"/>
              <i n="[branch].[branch_id].&amp;[29]" c="29"/>
              <i n="[branch].[branch_id].&amp;[30]" c="30"/>
              <i n="[branch].[branch_id].&amp;[31]" c="31"/>
              <i n="[branch].[branch_id].&amp;[32]" c="32"/>
              <i n="[branch].[branch_id].&amp;[33]" c="33"/>
              <i n="[branch].[branch_id].&amp;[34]" c="34"/>
            </range>
          </ranges>
        </level>
      </levels>
      <selections count="1">
        <selection n="[branch].[branch_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8F122B4-B0A7-4E22-A992-E44ED0CA0CC7}" cache="Slicer_Year" caption="Year" startItem="2" level="1" style="SlicerStyleLight2" rowHeight="234950"/>
  <slicer name="branch_id" xr10:uid="{9F84E3EC-A151-4EF2-A47A-9BDFF10355FD}" cache="Slicer_branch_id" caption="branch_id"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1E383F-797F-4430-8EB9-F9AB9E50EAD9}" name="Transactions" displayName="Transactions" ref="A1:N2009" tableType="queryTable" totalsRowShown="0">
  <autoFilter ref="A1:N2009" xr:uid="{7E1E383F-797F-4430-8EB9-F9AB9E50EAD9}"/>
  <sortState xmlns:xlrd2="http://schemas.microsoft.com/office/spreadsheetml/2017/richdata2" ref="A2:N2009">
    <sortCondition ref="E1:E2009"/>
  </sortState>
  <tableColumns count="14">
    <tableColumn id="1" xr3:uid="{30996590-68FC-4EDB-935A-493773CBC041}" uniqueName="1" name="transaction_id" queryTableFieldId="1"/>
    <tableColumn id="2" xr3:uid="{C52A19C9-C6EF-40D2-9339-2820F4045BDF}" uniqueName="2" name="account_number" queryTableFieldId="2"/>
    <tableColumn id="3" xr3:uid="{19EA4DEE-8806-4D85-B816-1606034F5FCF}" uniqueName="3" name="transaction_type" queryTableFieldId="3" dataDxfId="39"/>
    <tableColumn id="4" xr3:uid="{0E017017-F4CA-45D4-B4D1-A4871A73DB2C}" uniqueName="4" name="amount" queryTableFieldId="4"/>
    <tableColumn id="5" xr3:uid="{06F1C886-8EF2-42DC-BBE1-D59E1A1FD2B2}" uniqueName="5" name="transaction_date" queryTableFieldId="5" dataDxfId="38"/>
    <tableColumn id="6" xr3:uid="{6310BB54-FB16-4BA8-BBB5-3F5FB2A2ECCA}" uniqueName="6" name="Time" queryTableFieldId="6" dataDxfId="37">
      <calculatedColumnFormula>TEXT(Transactions[[#This Row],[transaction_date]],"HH:MM:ss")</calculatedColumnFormula>
    </tableColumn>
    <tableColumn id="7" xr3:uid="{9873B5FA-3055-43D4-8536-703BCC192904}" uniqueName="7" name="Hour" queryTableFieldId="7" dataDxfId="36">
      <calculatedColumnFormula>HOUR(Transactions[[#This Row],[Time]])</calculatedColumnFormula>
    </tableColumn>
    <tableColumn id="8" xr3:uid="{3D380951-36E8-46B0-ABC0-699EAC5D0B6F}" uniqueName="8" name="Time_Category" queryTableFieldId="8" dataDxfId="35">
      <calculatedColumnFormula>IF(Transactions[[#This Row],[Hour]]&lt;=6,"Night",IF(Transactions[[#This Row],[Hour]]&lt;=12,"Morning",IF(Transactions[[#This Row],[Hour]]&lt;=18,"Afternoon","Evening")))</calculatedColumnFormula>
    </tableColumn>
    <tableColumn id="9" xr3:uid="{886D5719-ADC6-42DF-A4FE-47A6954E9D00}" uniqueName="9" name="High_Value_Flag" queryTableFieldId="9" dataDxfId="34">
      <calculatedColumnFormula>IF(Transactions[[#This Row],[amount]]&lt;=5000,"low","high")</calculatedColumnFormula>
    </tableColumn>
    <tableColumn id="10" xr3:uid="{A9C4E0ED-0839-400F-AC37-2A052C6916B0}" uniqueName="10" name="Year" queryTableFieldId="10" dataDxfId="33">
      <calculatedColumnFormula>YEAR(Transactions[[#This Row],[transaction_date]])</calculatedColumnFormula>
    </tableColumn>
    <tableColumn id="11" xr3:uid="{0097931A-1645-487C-9437-A01C86425E5B}" uniqueName="11" name="Month" queryTableFieldId="11" dataDxfId="32">
      <calculatedColumnFormula>TEXT(Transactions[[#This Row],[transaction_date]],"mmm")</calculatedColumnFormula>
    </tableColumn>
    <tableColumn id="12" xr3:uid="{7E0AAF78-7443-498D-B74C-A556F46495CE}" uniqueName="12" name="Day" queryTableFieldId="12" dataDxfId="31">
      <calculatedColumnFormula>TEXT(Transactions[[#This Row],[transaction_date]],"ddd")</calculatedColumnFormula>
    </tableColumn>
    <tableColumn id="13" xr3:uid="{723156FE-09FC-4086-8E7E-A180A06F21E5}" uniqueName="13" name="weekday" queryTableFieldId="13" dataDxfId="30">
      <calculatedColumnFormula>WEEKDAY(Transactions[[#This Row],[transaction_date]])</calculatedColumnFormula>
    </tableColumn>
    <tableColumn id="14" xr3:uid="{89D24703-35FF-4D0E-99AB-6CFC4B2F3F72}" uniqueName="14" name="weekly_classification" queryTableFieldId="14" dataDxfId="29">
      <calculatedColumnFormula>IF(OR(Transactions[[#This Row],[weekday]]=1,Transactions[[#This Row],[weekday]]=7),"weekend","weekday")</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9C5D2E-7D1D-4D18-BD0F-9A70B52F0ECF}" name="employees" displayName="employees" ref="A1:I100" tableType="queryTable" totalsRowShown="0">
  <autoFilter ref="A1:I100" xr:uid="{059C5D2E-7D1D-4D18-BD0F-9A70B52F0ECF}"/>
  <tableColumns count="9">
    <tableColumn id="1" xr3:uid="{3D86CEED-4353-4396-98CD-FF5249E600FF}" uniqueName="1" name="employee_id" queryTableFieldId="1"/>
    <tableColumn id="2" xr3:uid="{C6DA5478-A2BE-4C68-A398-D4E20E8B9BA2}" uniqueName="2" name="first_name" queryTableFieldId="2" dataDxfId="28"/>
    <tableColumn id="3" xr3:uid="{98420129-8066-4617-975B-128B60046702}" uniqueName="3" name="last_name" queryTableFieldId="3" dataDxfId="27"/>
    <tableColumn id="4" xr3:uid="{1B8E88CA-72C9-40F3-B352-650C8FEE908F}" uniqueName="4" name="email" queryTableFieldId="4" dataDxfId="26"/>
    <tableColumn id="5" xr3:uid="{8CE0801F-4854-4A89-B222-406DCF1014FC}" uniqueName="5" name="phone" queryTableFieldId="5"/>
    <tableColumn id="6" xr3:uid="{2F0B9EE8-A6E6-4E4C-9C00-51562E476223}" uniqueName="6" name="hire_date" queryTableFieldId="6" dataDxfId="25"/>
    <tableColumn id="7" xr3:uid="{F82036D6-EF65-4E05-9115-00BE2769EAA3}" uniqueName="7" name="position" queryTableFieldId="7" dataDxfId="24"/>
    <tableColumn id="8" xr3:uid="{7EE639EF-76F0-47B0-A41E-988D3B69B17B}" uniqueName="8" name="branch_id" queryTableFieldId="8"/>
    <tableColumn id="9" xr3:uid="{4A240260-5971-42EE-9DD9-BF9EFEE46498}" uniqueName="9" name="Years of Experience" queryTableFieldId="9" dataDxfId="23">
      <calculatedColumnFormula>DATEDIF(employees[[#This Row],[hire_date]],TODAY(),"Y")</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1C0E66-1185-4143-872F-4CA5CA9D3687}" name="Customers" displayName="Customers" ref="A1:N101" tableType="queryTable" totalsRowShown="0">
  <autoFilter ref="A1:N101" xr:uid="{4E1C0E66-1185-4143-872F-4CA5CA9D3687}"/>
  <tableColumns count="14">
    <tableColumn id="1" xr3:uid="{DD04D33B-3807-4FD6-B3FC-8D8B2433D661}" uniqueName="1" name="customer_id" queryTableFieldId="1"/>
    <tableColumn id="2" xr3:uid="{46CC62B5-8CA3-4BB9-9125-BA1A3BA49850}" uniqueName="2" name="first_name" queryTableFieldId="2" dataDxfId="22"/>
    <tableColumn id="3" xr3:uid="{6A9E7530-A7BA-4ED8-B2C9-34B8FFA917D3}" uniqueName="3" name="last_name" queryTableFieldId="3" dataDxfId="21"/>
    <tableColumn id="4" xr3:uid="{92A74749-9708-4341-AF5B-570BB6838DF3}" uniqueName="4" name="date_of_birth" queryTableFieldId="4" dataDxfId="20"/>
    <tableColumn id="5" xr3:uid="{BED43FA2-05D0-41A6-A3B8-EF7D2629E7FC}" uniqueName="5" name="email" queryTableFieldId="5" dataDxfId="19"/>
    <tableColumn id="6" xr3:uid="{85542C6B-D18D-4E28-8FD1-056A59F332F5}" uniqueName="6" name="phone" queryTableFieldId="6"/>
    <tableColumn id="7" xr3:uid="{8839347E-0E2C-439F-B109-4E69AE7DBADD}" uniqueName="7" name="address" queryTableFieldId="7" dataDxfId="18"/>
    <tableColumn id="8" xr3:uid="{C98B8E80-1506-48F1-A018-73391A22C7F6}" uniqueName="8" name="city" queryTableFieldId="8" dataDxfId="17"/>
    <tableColumn id="9" xr3:uid="{27C89BD6-9621-4B2C-8453-D5DF84A75BD2}" uniqueName="9" name="state" queryTableFieldId="9" dataDxfId="16"/>
    <tableColumn id="10" xr3:uid="{FDB7076B-7091-4864-A045-6AC0E7A23097}" uniqueName="10" name="zip_code" queryTableFieldId="10"/>
    <tableColumn id="11" xr3:uid="{D687C00B-93BC-4BC9-9DE9-41B146C6E289}" uniqueName="11" name="created_at" queryTableFieldId="11" dataDxfId="15"/>
    <tableColumn id="12" xr3:uid="{2CC35596-B229-42B3-9B5A-191AAAC95B7F}" uniqueName="12" name="full_name" queryTableFieldId="12" dataDxfId="14">
      <calculatedColumnFormula>TRIM(_xlfn.CONCAT(Customers[[#This Row],[first_name]]," ",Customers[[#This Row],[last_name]]))</calculatedColumnFormula>
    </tableColumn>
    <tableColumn id="14" xr3:uid="{B542AB1C-8593-4E04-9EF9-6CCE5010B48F}" uniqueName="14" name="Age" queryTableFieldId="14" dataDxfId="13">
      <calculatedColumnFormula>YEAR(TODAY()) - YEAR(Customers[[#This Row],[date_of_birth]]) - (TEXT(TODAY(), "mmdd") &lt; TEXT(Customers[[#This Row],[date_of_birth]], "mmdd"))</calculatedColumnFormula>
    </tableColumn>
    <tableColumn id="15" xr3:uid="{0DE59DBF-B4E5-4349-8035-BDFB4348795E}" uniqueName="15" name="Age-Group" queryTableFieldId="15" dataDxfId="12">
      <calculatedColumnFormula array="1">_xlfn.IFS(
  Customers[[#This Row],[Age]]&lt;18, "Under 18",
  Customers[[#This Row],[Age]]&lt;25, "18 - 24",
  Customers[[#This Row],[Age]]&lt;35, "25 - 34",
  Customers[[#This Row],[Age]]&lt;45, "35 - 44",
  Customers[[#This Row],[Age]]&lt;55, "45 - 54",
  Customers[[#This Row],[Age]]&lt;65, "55 - 64",
  Customers[[#This Row],[Age]]&lt;75, "65 - 74",
  Customers[[#This Row],[Age]]&gt;=75, "75 and above"
)</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573815-1FD8-4827-80D6-C50BE14C77FA}" name="branch" displayName="branch" ref="A1:J35" tableType="queryTable" totalsRowShown="0">
  <autoFilter ref="A1:J35" xr:uid="{5D573815-1FD8-4827-80D6-C50BE14C77FA}"/>
  <tableColumns count="10">
    <tableColumn id="1" xr3:uid="{8AAF014D-58F8-4BA5-9D60-CEA696DE163C}" uniqueName="1" name="branch_id" queryTableFieldId="1"/>
    <tableColumn id="2" xr3:uid="{F23C9140-8533-4AB1-A3FA-4DBC4D28B723}" uniqueName="2" name="branch_name" queryTableFieldId="2" dataDxfId="11"/>
    <tableColumn id="3" xr3:uid="{62645ABE-F508-48DB-951B-A2D78C7CA818}" uniqueName="3" name="branch_address" queryTableFieldId="3" dataDxfId="10"/>
    <tableColumn id="4" xr3:uid="{D8196D01-0962-4616-8DDF-D747639FDAA3}" uniqueName="4" name="branch_location" queryTableFieldId="4" dataDxfId="9"/>
    <tableColumn id="5" xr3:uid="{BAE2B6E1-2942-421A-B92F-786CBF59107C}" uniqueName="5" name="city" queryTableFieldId="5" dataDxfId="8"/>
    <tableColumn id="6" xr3:uid="{1FADBF44-E366-44B2-84C8-2E26750C7709}" uniqueName="6" name="state" queryTableFieldId="6" dataDxfId="7"/>
    <tableColumn id="7" xr3:uid="{8D45888E-2217-4BC0-805E-FCE06659053A}" uniqueName="7" name="zip_code" queryTableFieldId="7"/>
    <tableColumn id="8" xr3:uid="{788A8E4E-89CC-4DC0-8ECD-5BEB7AD6874A}" uniqueName="8" name="phone" queryTableFieldId="8"/>
    <tableColumn id="9" xr3:uid="{62228CBC-6233-4F61-AEC1-400C7B7EAB5D}" uniqueName="9" name="manager_id" queryTableFieldId="9"/>
    <tableColumn id="10" xr3:uid="{21F61A8E-8A92-46CF-A2E4-763F0DA36538}" uniqueName="10" name="Total_Balance(Branch-wise)" queryTableFieldId="10" dataDxfId="6">
      <calculatedColumnFormula>SUMIF(A:A,branch[[#This Row],[branch_id]],account!D:D)</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5A815-4F32-4839-B55C-BEBEC1D215EE}" name="account" displayName="account" ref="A1:H196" tableType="queryTable" totalsRowShown="0">
  <autoFilter ref="A1:H196" xr:uid="{0165A815-4F32-4839-B55C-BEBEC1D215EE}"/>
  <tableColumns count="8">
    <tableColumn id="1" xr3:uid="{D93CE281-4856-4645-B3C1-D51527D0C46A}" uniqueName="1" name="account_number" queryTableFieldId="1"/>
    <tableColumn id="2" xr3:uid="{AF254023-6EBB-41F1-9B07-1BC0CDA9E89A}" uniqueName="2" name="customer_id" queryTableFieldId="2"/>
    <tableColumn id="3" xr3:uid="{3DC2868C-F846-49BF-A89F-258128DB88AA}" uniqueName="3" name="account_type" queryTableFieldId="3" dataDxfId="5"/>
    <tableColumn id="4" xr3:uid="{1562C606-AC96-4BD0-87AC-EBCB38A0EF32}" uniqueName="4" name="balance" queryTableFieldId="4"/>
    <tableColumn id="5" xr3:uid="{3F9DB1AE-4127-46B8-9189-9AF32AA3E3CD}" uniqueName="5" name="branch_id" queryTableFieldId="5"/>
    <tableColumn id="6" xr3:uid="{4A653E14-8E4A-45BB-BCFA-B38A55B17DF3}" uniqueName="6" name="created_at" queryTableFieldId="6" dataDxfId="4"/>
    <tableColumn id="7" xr3:uid="{A5EC955A-D75B-4B9B-AE91-50F7C15E2D38}" uniqueName="7" name="full_name" queryTableFieldId="9" dataDxfId="3">
      <calculatedColumnFormula>_xlfn.XLOOKUP(account[[#This Row],[customer_id]],'Customers'!A:A,'Customers'!L:L)</calculatedColumnFormula>
    </tableColumn>
    <tableColumn id="8" xr3:uid="{EFD0E43F-5517-403E-9CEE-8433C045D5BB}" uniqueName="8" name="branch_name" queryTableFieldId="10" dataDxfId="2">
      <calculatedColumnFormula>INDEX(branch!B:B,MATCH(account[[#This Row],[branch_id]],branch!A:A, 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8C46-7F6E-480B-B310-979811F52D74}">
  <dimension ref="A1:N2013"/>
  <sheetViews>
    <sheetView workbookViewId="0">
      <pane ySplit="1" topLeftCell="A2" activePane="bottomLeft" state="frozen"/>
      <selection pane="bottomLeft" sqref="A1:XFD1"/>
    </sheetView>
  </sheetViews>
  <sheetFormatPr defaultRowHeight="13.8"/>
  <cols>
    <col min="1" max="1" width="18.19921875" customWidth="1"/>
    <col min="2" max="2" width="17.69921875" bestFit="1" customWidth="1"/>
    <col min="3" max="3" width="17.59765625" bestFit="1" customWidth="1"/>
    <col min="4" max="4" width="12.19921875" customWidth="1"/>
    <col min="5" max="5" width="18.19921875" style="3" customWidth="1"/>
    <col min="6" max="6" width="14.5" customWidth="1"/>
    <col min="8" max="8" width="17.5" customWidth="1"/>
    <col min="9" max="9" width="17.3984375" customWidth="1"/>
    <col min="13" max="13" width="10.3984375" customWidth="1"/>
    <col min="14" max="14" width="19.296875" customWidth="1"/>
  </cols>
  <sheetData>
    <row r="1" spans="1:14">
      <c r="A1" t="s">
        <v>606</v>
      </c>
      <c r="B1" t="s">
        <v>0</v>
      </c>
      <c r="C1" t="s">
        <v>607</v>
      </c>
      <c r="D1" t="s">
        <v>608</v>
      </c>
      <c r="E1" s="3" t="s">
        <v>609</v>
      </c>
      <c r="F1" t="s">
        <v>614</v>
      </c>
      <c r="G1" t="s">
        <v>615</v>
      </c>
      <c r="H1" t="s">
        <v>616</v>
      </c>
      <c r="I1" t="s">
        <v>617</v>
      </c>
      <c r="J1" t="s">
        <v>619</v>
      </c>
      <c r="K1" t="s">
        <v>620</v>
      </c>
      <c r="L1" t="s">
        <v>621</v>
      </c>
      <c r="M1" t="s">
        <v>622</v>
      </c>
      <c r="N1" t="s">
        <v>623</v>
      </c>
    </row>
    <row r="2" spans="1:14">
      <c r="A2">
        <v>1703</v>
      </c>
      <c r="B2">
        <v>1033550210</v>
      </c>
      <c r="C2" s="1" t="s">
        <v>612</v>
      </c>
      <c r="D2">
        <v>15.14</v>
      </c>
      <c r="E2" s="3">
        <v>44753.058530092596</v>
      </c>
      <c r="F2" t="str">
        <f>TEXT(Transactions[[#This Row],[transaction_date]],"HH:MM:ss")</f>
        <v>01:24:17</v>
      </c>
      <c r="G2">
        <f>HOUR(Transactions[[#This Row],[Time]])</f>
        <v>1</v>
      </c>
      <c r="H2" s="1" t="str">
        <f>IF(Transactions[[#This Row],[Hour]]&lt;=6,"Night",IF(Transactions[[#This Row],[Hour]]&lt;=12,"Morning",IF(Transactions[[#This Row],[Hour]]&lt;=18,"Afternoon","Evening")))</f>
        <v>Night</v>
      </c>
      <c r="I2" s="1" t="str">
        <f>IF(Transactions[[#This Row],[amount]]&lt;=5000,"low","high")</f>
        <v>low</v>
      </c>
      <c r="J2" s="1">
        <f>YEAR(Transactions[[#This Row],[transaction_date]])</f>
        <v>2022</v>
      </c>
      <c r="K2" s="1" t="str">
        <f>TEXT(Transactions[[#This Row],[transaction_date]],"mmm")</f>
        <v>Jul</v>
      </c>
      <c r="L2" s="1" t="str">
        <f>TEXT(Transactions[[#This Row],[transaction_date]],"ddd")</f>
        <v>Mon</v>
      </c>
      <c r="M2" s="1">
        <f>WEEKDAY(Transactions[[#This Row],[transaction_date]])</f>
        <v>2</v>
      </c>
      <c r="N2" s="1" t="str">
        <f>IF(OR(Transactions[[#This Row],[weekday]]=1,Transactions[[#This Row],[weekday]]=7),"weekend","weekday")</f>
        <v>weekday</v>
      </c>
    </row>
    <row r="3" spans="1:14">
      <c r="A3">
        <v>1815</v>
      </c>
      <c r="B3">
        <v>1194512780</v>
      </c>
      <c r="C3" s="1" t="s">
        <v>612</v>
      </c>
      <c r="D3">
        <v>393.05</v>
      </c>
      <c r="E3" s="3">
        <v>44753.290729166663</v>
      </c>
      <c r="F3" t="str">
        <f>TEXT(Transactions[[#This Row],[transaction_date]],"HH:MM:ss")</f>
        <v>06:58:39</v>
      </c>
      <c r="G3">
        <f>HOUR(Transactions[[#This Row],[Time]])</f>
        <v>6</v>
      </c>
      <c r="H3" s="1" t="str">
        <f>IF(Transactions[[#This Row],[Hour]]&lt;=6,"Night",IF(Transactions[[#This Row],[Hour]]&lt;=12,"Morning",IF(Transactions[[#This Row],[Hour]]&lt;=18,"Afternoon","Evening")))</f>
        <v>Night</v>
      </c>
      <c r="I3" s="1" t="str">
        <f>IF(Transactions[[#This Row],[amount]]&lt;=5000,"low","high")</f>
        <v>low</v>
      </c>
      <c r="J3" s="1">
        <f>YEAR(Transactions[[#This Row],[transaction_date]])</f>
        <v>2022</v>
      </c>
      <c r="K3" s="1" t="str">
        <f>TEXT(Transactions[[#This Row],[transaction_date]],"mmm")</f>
        <v>Jul</v>
      </c>
      <c r="L3" s="1" t="str">
        <f>TEXT(Transactions[[#This Row],[transaction_date]],"ddd")</f>
        <v>Mon</v>
      </c>
      <c r="M3" s="1">
        <f>WEEKDAY(Transactions[[#This Row],[transaction_date]])</f>
        <v>2</v>
      </c>
      <c r="N3" s="1" t="str">
        <f>IF(OR(Transactions[[#This Row],[weekday]]=1,Transactions[[#This Row],[weekday]]=7),"weekend","weekday")</f>
        <v>weekday</v>
      </c>
    </row>
    <row r="4" spans="1:14">
      <c r="A4">
        <v>956</v>
      </c>
      <c r="B4">
        <v>1053611792</v>
      </c>
      <c r="C4" s="1" t="s">
        <v>610</v>
      </c>
      <c r="D4">
        <v>2826.08</v>
      </c>
      <c r="E4" s="3">
        <v>44754.582638888889</v>
      </c>
      <c r="F4" t="str">
        <f>TEXT(Transactions[[#This Row],[transaction_date]],"HH:MM:ss")</f>
        <v>13:59:00</v>
      </c>
      <c r="G4">
        <f>HOUR(Transactions[[#This Row],[Time]])</f>
        <v>13</v>
      </c>
      <c r="H4" s="1" t="str">
        <f>IF(Transactions[[#This Row],[Hour]]&lt;=6,"Night",IF(Transactions[[#This Row],[Hour]]&lt;=12,"Morning",IF(Transactions[[#This Row],[Hour]]&lt;=18,"Afternoon","Evening")))</f>
        <v>Afternoon</v>
      </c>
      <c r="I4" s="1" t="str">
        <f>IF(Transactions[[#This Row],[amount]]&lt;=5000,"low","high")</f>
        <v>low</v>
      </c>
      <c r="J4" s="1">
        <f>YEAR(Transactions[[#This Row],[transaction_date]])</f>
        <v>2022</v>
      </c>
      <c r="K4" s="1" t="str">
        <f>TEXT(Transactions[[#This Row],[transaction_date]],"mmm")</f>
        <v>Jul</v>
      </c>
      <c r="L4" s="1" t="str">
        <f>TEXT(Transactions[[#This Row],[transaction_date]],"ddd")</f>
        <v>Tue</v>
      </c>
      <c r="M4" s="1">
        <f>WEEKDAY(Transactions[[#This Row],[transaction_date]])</f>
        <v>3</v>
      </c>
      <c r="N4" s="1" t="str">
        <f>IF(OR(Transactions[[#This Row],[weekday]]=1,Transactions[[#This Row],[weekday]]=7),"weekend","weekday")</f>
        <v>weekday</v>
      </c>
    </row>
    <row r="5" spans="1:14">
      <c r="A5">
        <v>1058</v>
      </c>
      <c r="B5">
        <v>1103269234</v>
      </c>
      <c r="C5" s="1" t="s">
        <v>612</v>
      </c>
      <c r="D5">
        <v>2499.3200000000002</v>
      </c>
      <c r="E5" s="3">
        <v>44755.025289351855</v>
      </c>
      <c r="F5" t="str">
        <f>TEXT(Transactions[[#This Row],[transaction_date]],"HH:MM:ss")</f>
        <v>00:36:25</v>
      </c>
      <c r="G5">
        <f>HOUR(Transactions[[#This Row],[Time]])</f>
        <v>0</v>
      </c>
      <c r="H5" s="1" t="str">
        <f>IF(Transactions[[#This Row],[Hour]]&lt;=6,"Night",IF(Transactions[[#This Row],[Hour]]&lt;=12,"Morning",IF(Transactions[[#This Row],[Hour]]&lt;=18,"Afternoon","Evening")))</f>
        <v>Night</v>
      </c>
      <c r="I5" s="1" t="str">
        <f>IF(Transactions[[#This Row],[amount]]&lt;=5000,"low","high")</f>
        <v>low</v>
      </c>
      <c r="J5" s="1">
        <f>YEAR(Transactions[[#This Row],[transaction_date]])</f>
        <v>2022</v>
      </c>
      <c r="K5" s="1" t="str">
        <f>TEXT(Transactions[[#This Row],[transaction_date]],"mmm")</f>
        <v>Jul</v>
      </c>
      <c r="L5" s="1" t="str">
        <f>TEXT(Transactions[[#This Row],[transaction_date]],"ddd")</f>
        <v>Wed</v>
      </c>
      <c r="M5" s="1">
        <f>WEEKDAY(Transactions[[#This Row],[transaction_date]])</f>
        <v>4</v>
      </c>
      <c r="N5" s="1" t="str">
        <f>IF(OR(Transactions[[#This Row],[weekday]]=1,Transactions[[#This Row],[weekday]]=7),"weekend","weekday")</f>
        <v>weekday</v>
      </c>
    </row>
    <row r="6" spans="1:14">
      <c r="A6">
        <v>84</v>
      </c>
      <c r="B6">
        <v>1128643865</v>
      </c>
      <c r="C6" s="1" t="s">
        <v>611</v>
      </c>
      <c r="D6">
        <v>3062.52</v>
      </c>
      <c r="E6" s="3">
        <v>44755.723877314813</v>
      </c>
      <c r="F6" t="str">
        <f>TEXT(Transactions[[#This Row],[transaction_date]],"HH:MM:ss")</f>
        <v>17:22:23</v>
      </c>
      <c r="G6">
        <f>HOUR(Transactions[[#This Row],[Time]])</f>
        <v>17</v>
      </c>
      <c r="H6" s="1" t="str">
        <f>IF(Transactions[[#This Row],[Hour]]&lt;=6,"Night",IF(Transactions[[#This Row],[Hour]]&lt;=12,"Morning",IF(Transactions[[#This Row],[Hour]]&lt;=18,"Afternoon","Evening")))</f>
        <v>Afternoon</v>
      </c>
      <c r="I6" s="1" t="str">
        <f>IF(Transactions[[#This Row],[amount]]&lt;=5000,"low","high")</f>
        <v>low</v>
      </c>
      <c r="J6" s="1">
        <f>YEAR(Transactions[[#This Row],[transaction_date]])</f>
        <v>2022</v>
      </c>
      <c r="K6" s="1" t="str">
        <f>TEXT(Transactions[[#This Row],[transaction_date]],"mmm")</f>
        <v>Jul</v>
      </c>
      <c r="L6" s="1" t="str">
        <f>TEXT(Transactions[[#This Row],[transaction_date]],"ddd")</f>
        <v>Wed</v>
      </c>
      <c r="M6" s="1">
        <f>WEEKDAY(Transactions[[#This Row],[transaction_date]])</f>
        <v>4</v>
      </c>
      <c r="N6" s="1" t="str">
        <f>IF(OR(Transactions[[#This Row],[weekday]]=1,Transactions[[#This Row],[weekday]]=7),"weekend","weekday")</f>
        <v>weekday</v>
      </c>
    </row>
    <row r="7" spans="1:14">
      <c r="A7">
        <v>497</v>
      </c>
      <c r="B7">
        <v>1083244615</v>
      </c>
      <c r="C7" s="1" t="s">
        <v>612</v>
      </c>
      <c r="D7">
        <v>1463.53</v>
      </c>
      <c r="E7" s="3">
        <v>44755.907071759262</v>
      </c>
      <c r="F7" t="str">
        <f>TEXT(Transactions[[#This Row],[transaction_date]],"HH:MM:ss")</f>
        <v>21:46:11</v>
      </c>
      <c r="G7">
        <f>HOUR(Transactions[[#This Row],[Time]])</f>
        <v>21</v>
      </c>
      <c r="H7" s="1" t="str">
        <f>IF(Transactions[[#This Row],[Hour]]&lt;=6,"Night",IF(Transactions[[#This Row],[Hour]]&lt;=12,"Morning",IF(Transactions[[#This Row],[Hour]]&lt;=18,"Afternoon","Evening")))</f>
        <v>Evening</v>
      </c>
      <c r="I7" s="1" t="str">
        <f>IF(Transactions[[#This Row],[amount]]&lt;=5000,"low","high")</f>
        <v>low</v>
      </c>
      <c r="J7" s="1">
        <f>YEAR(Transactions[[#This Row],[transaction_date]])</f>
        <v>2022</v>
      </c>
      <c r="K7" s="1" t="str">
        <f>TEXT(Transactions[[#This Row],[transaction_date]],"mmm")</f>
        <v>Jul</v>
      </c>
      <c r="L7" s="1" t="str">
        <f>TEXT(Transactions[[#This Row],[transaction_date]],"ddd")</f>
        <v>Wed</v>
      </c>
      <c r="M7" s="1">
        <f>WEEKDAY(Transactions[[#This Row],[transaction_date]])</f>
        <v>4</v>
      </c>
      <c r="N7" s="1" t="str">
        <f>IF(OR(Transactions[[#This Row],[weekday]]=1,Transactions[[#This Row],[weekday]]=7),"weekend","weekday")</f>
        <v>weekday</v>
      </c>
    </row>
    <row r="8" spans="1:14">
      <c r="A8">
        <v>700</v>
      </c>
      <c r="B8">
        <v>1012982863</v>
      </c>
      <c r="C8" s="1" t="s">
        <v>610</v>
      </c>
      <c r="D8">
        <v>162.97999999999999</v>
      </c>
      <c r="E8" s="3">
        <v>44755.927222222221</v>
      </c>
      <c r="F8" t="str">
        <f>TEXT(Transactions[[#This Row],[transaction_date]],"HH:MM:ss")</f>
        <v>22:15:12</v>
      </c>
      <c r="G8">
        <f>HOUR(Transactions[[#This Row],[Time]])</f>
        <v>22</v>
      </c>
      <c r="H8" s="1" t="str">
        <f>IF(Transactions[[#This Row],[Hour]]&lt;=6,"Night",IF(Transactions[[#This Row],[Hour]]&lt;=12,"Morning",IF(Transactions[[#This Row],[Hour]]&lt;=18,"Afternoon","Evening")))</f>
        <v>Evening</v>
      </c>
      <c r="I8" s="1" t="str">
        <f>IF(Transactions[[#This Row],[amount]]&lt;=5000,"low","high")</f>
        <v>low</v>
      </c>
      <c r="J8" s="1">
        <f>YEAR(Transactions[[#This Row],[transaction_date]])</f>
        <v>2022</v>
      </c>
      <c r="K8" s="1" t="str">
        <f>TEXT(Transactions[[#This Row],[transaction_date]],"mmm")</f>
        <v>Jul</v>
      </c>
      <c r="L8" s="1" t="str">
        <f>TEXT(Transactions[[#This Row],[transaction_date]],"ddd")</f>
        <v>Wed</v>
      </c>
      <c r="M8" s="1">
        <f>WEEKDAY(Transactions[[#This Row],[transaction_date]])</f>
        <v>4</v>
      </c>
      <c r="N8" s="1" t="str">
        <f>IF(OR(Transactions[[#This Row],[weekday]]=1,Transactions[[#This Row],[weekday]]=7),"weekend","weekday")</f>
        <v>weekday</v>
      </c>
    </row>
    <row r="9" spans="1:14">
      <c r="A9">
        <v>542</v>
      </c>
      <c r="B9">
        <v>1088624767</v>
      </c>
      <c r="C9" s="1" t="s">
        <v>611</v>
      </c>
      <c r="D9">
        <v>3849.77</v>
      </c>
      <c r="E9" s="3">
        <v>44756.165752314817</v>
      </c>
      <c r="F9" t="str">
        <f>TEXT(Transactions[[#This Row],[transaction_date]],"HH:MM:ss")</f>
        <v>03:58:41</v>
      </c>
      <c r="G9">
        <f>HOUR(Transactions[[#This Row],[Time]])</f>
        <v>3</v>
      </c>
      <c r="H9" s="1" t="str">
        <f>IF(Transactions[[#This Row],[Hour]]&lt;=6,"Night",IF(Transactions[[#This Row],[Hour]]&lt;=12,"Morning",IF(Transactions[[#This Row],[Hour]]&lt;=18,"Afternoon","Evening")))</f>
        <v>Night</v>
      </c>
      <c r="I9" s="1" t="str">
        <f>IF(Transactions[[#This Row],[amount]]&lt;=5000,"low","high")</f>
        <v>low</v>
      </c>
      <c r="J9" s="1">
        <f>YEAR(Transactions[[#This Row],[transaction_date]])</f>
        <v>2022</v>
      </c>
      <c r="K9" s="1" t="str">
        <f>TEXT(Transactions[[#This Row],[transaction_date]],"mmm")</f>
        <v>Jul</v>
      </c>
      <c r="L9" s="1" t="str">
        <f>TEXT(Transactions[[#This Row],[transaction_date]],"ddd")</f>
        <v>Thu</v>
      </c>
      <c r="M9" s="1">
        <f>WEEKDAY(Transactions[[#This Row],[transaction_date]])</f>
        <v>5</v>
      </c>
      <c r="N9" s="1" t="str">
        <f>IF(OR(Transactions[[#This Row],[weekday]]=1,Transactions[[#This Row],[weekday]]=7),"weekend","weekday")</f>
        <v>weekday</v>
      </c>
    </row>
    <row r="10" spans="1:14">
      <c r="A10">
        <v>154</v>
      </c>
      <c r="B10">
        <v>1117992208</v>
      </c>
      <c r="C10" s="1" t="s">
        <v>612</v>
      </c>
      <c r="D10">
        <v>1437.73</v>
      </c>
      <c r="E10" s="3">
        <v>44756.432650462964</v>
      </c>
      <c r="F10" t="str">
        <f>TEXT(Transactions[[#This Row],[transaction_date]],"HH:MM:ss")</f>
        <v>10:23:01</v>
      </c>
      <c r="G10">
        <f>HOUR(Transactions[[#This Row],[Time]])</f>
        <v>10</v>
      </c>
      <c r="H10" s="1" t="str">
        <f>IF(Transactions[[#This Row],[Hour]]&lt;=6,"Night",IF(Transactions[[#This Row],[Hour]]&lt;=12,"Morning",IF(Transactions[[#This Row],[Hour]]&lt;=18,"Afternoon","Evening")))</f>
        <v>Morning</v>
      </c>
      <c r="I10" s="1" t="str">
        <f>IF(Transactions[[#This Row],[amount]]&lt;=5000,"low","high")</f>
        <v>low</v>
      </c>
      <c r="J10" s="1">
        <f>YEAR(Transactions[[#This Row],[transaction_date]])</f>
        <v>2022</v>
      </c>
      <c r="K10" s="1" t="str">
        <f>TEXT(Transactions[[#This Row],[transaction_date]],"mmm")</f>
        <v>Jul</v>
      </c>
      <c r="L10" s="1" t="str">
        <f>TEXT(Transactions[[#This Row],[transaction_date]],"ddd")</f>
        <v>Thu</v>
      </c>
      <c r="M10" s="1">
        <f>WEEKDAY(Transactions[[#This Row],[transaction_date]])</f>
        <v>5</v>
      </c>
      <c r="N10" s="1" t="str">
        <f>IF(OR(Transactions[[#This Row],[weekday]]=1,Transactions[[#This Row],[weekday]]=7),"weekend","weekday")</f>
        <v>weekday</v>
      </c>
    </row>
    <row r="11" spans="1:14">
      <c r="A11">
        <v>1511</v>
      </c>
      <c r="B11">
        <v>1049405235</v>
      </c>
      <c r="C11" s="1" t="s">
        <v>612</v>
      </c>
      <c r="D11">
        <v>2125.5700000000002</v>
      </c>
      <c r="E11" s="3">
        <v>44756.48883101852</v>
      </c>
      <c r="F11" t="str">
        <f>TEXT(Transactions[[#This Row],[transaction_date]],"HH:MM:ss")</f>
        <v>11:43:55</v>
      </c>
      <c r="G11">
        <f>HOUR(Transactions[[#This Row],[Time]])</f>
        <v>11</v>
      </c>
      <c r="H11" s="1" t="str">
        <f>IF(Transactions[[#This Row],[Hour]]&lt;=6,"Night",IF(Transactions[[#This Row],[Hour]]&lt;=12,"Morning",IF(Transactions[[#This Row],[Hour]]&lt;=18,"Afternoon","Evening")))</f>
        <v>Morning</v>
      </c>
      <c r="I11" s="1" t="str">
        <f>IF(Transactions[[#This Row],[amount]]&lt;=5000,"low","high")</f>
        <v>low</v>
      </c>
      <c r="J11" s="1">
        <f>YEAR(Transactions[[#This Row],[transaction_date]])</f>
        <v>2022</v>
      </c>
      <c r="K11" s="1" t="str">
        <f>TEXT(Transactions[[#This Row],[transaction_date]],"mmm")</f>
        <v>Jul</v>
      </c>
      <c r="L11" s="1" t="str">
        <f>TEXT(Transactions[[#This Row],[transaction_date]],"ddd")</f>
        <v>Thu</v>
      </c>
      <c r="M11" s="1">
        <f>WEEKDAY(Transactions[[#This Row],[transaction_date]])</f>
        <v>5</v>
      </c>
      <c r="N11" s="1" t="str">
        <f>IF(OR(Transactions[[#This Row],[weekday]]=1,Transactions[[#This Row],[weekday]]=7),"weekend","weekday")</f>
        <v>weekday</v>
      </c>
    </row>
    <row r="12" spans="1:14">
      <c r="A12">
        <v>46</v>
      </c>
      <c r="B12">
        <v>1162555129</v>
      </c>
      <c r="C12" s="1" t="s">
        <v>612</v>
      </c>
      <c r="D12">
        <v>2845.17</v>
      </c>
      <c r="E12" s="3">
        <v>44756.580381944441</v>
      </c>
      <c r="F12" t="str">
        <f>TEXT(Transactions[[#This Row],[transaction_date]],"HH:MM:ss")</f>
        <v>13:55:45</v>
      </c>
      <c r="G12">
        <f>HOUR(Transactions[[#This Row],[Time]])</f>
        <v>13</v>
      </c>
      <c r="H12" s="1" t="str">
        <f>IF(Transactions[[#This Row],[Hour]]&lt;=6,"Night",IF(Transactions[[#This Row],[Hour]]&lt;=12,"Morning",IF(Transactions[[#This Row],[Hour]]&lt;=18,"Afternoon","Evening")))</f>
        <v>Afternoon</v>
      </c>
      <c r="I12" s="1" t="str">
        <f>IF(Transactions[[#This Row],[amount]]&lt;=5000,"low","high")</f>
        <v>low</v>
      </c>
      <c r="J12" s="1">
        <f>YEAR(Transactions[[#This Row],[transaction_date]])</f>
        <v>2022</v>
      </c>
      <c r="K12" s="1" t="str">
        <f>TEXT(Transactions[[#This Row],[transaction_date]],"mmm")</f>
        <v>Jul</v>
      </c>
      <c r="L12" s="1" t="str">
        <f>TEXT(Transactions[[#This Row],[transaction_date]],"ddd")</f>
        <v>Thu</v>
      </c>
      <c r="M12" s="1">
        <f>WEEKDAY(Transactions[[#This Row],[transaction_date]])</f>
        <v>5</v>
      </c>
      <c r="N12" s="1" t="str">
        <f>IF(OR(Transactions[[#This Row],[weekday]]=1,Transactions[[#This Row],[weekday]]=7),"weekend","weekday")</f>
        <v>weekday</v>
      </c>
    </row>
    <row r="13" spans="1:14">
      <c r="A13">
        <v>1704</v>
      </c>
      <c r="B13">
        <v>1068049355</v>
      </c>
      <c r="C13" s="1" t="s">
        <v>612</v>
      </c>
      <c r="D13">
        <v>2530.21</v>
      </c>
      <c r="E13" s="3">
        <v>44756.617789351854</v>
      </c>
      <c r="F13" t="str">
        <f>TEXT(Transactions[[#This Row],[transaction_date]],"HH:MM:ss")</f>
        <v>14:49:37</v>
      </c>
      <c r="G13">
        <f>HOUR(Transactions[[#This Row],[Time]])</f>
        <v>14</v>
      </c>
      <c r="H13" s="1" t="str">
        <f>IF(Transactions[[#This Row],[Hour]]&lt;=6,"Night",IF(Transactions[[#This Row],[Hour]]&lt;=12,"Morning",IF(Transactions[[#This Row],[Hour]]&lt;=18,"Afternoon","Evening")))</f>
        <v>Afternoon</v>
      </c>
      <c r="I13" s="1" t="str">
        <f>IF(Transactions[[#This Row],[amount]]&lt;=5000,"low","high")</f>
        <v>low</v>
      </c>
      <c r="J13" s="1">
        <f>YEAR(Transactions[[#This Row],[transaction_date]])</f>
        <v>2022</v>
      </c>
      <c r="K13" s="1" t="str">
        <f>TEXT(Transactions[[#This Row],[transaction_date]],"mmm")</f>
        <v>Jul</v>
      </c>
      <c r="L13" s="1" t="str">
        <f>TEXT(Transactions[[#This Row],[transaction_date]],"ddd")</f>
        <v>Thu</v>
      </c>
      <c r="M13" s="1">
        <f>WEEKDAY(Transactions[[#This Row],[transaction_date]])</f>
        <v>5</v>
      </c>
      <c r="N13" s="1" t="str">
        <f>IF(OR(Transactions[[#This Row],[weekday]]=1,Transactions[[#This Row],[weekday]]=7),"weekend","weekday")</f>
        <v>weekday</v>
      </c>
    </row>
    <row r="14" spans="1:14">
      <c r="A14">
        <v>774</v>
      </c>
      <c r="B14">
        <v>1122354785</v>
      </c>
      <c r="C14" s="1" t="s">
        <v>612</v>
      </c>
      <c r="D14">
        <v>19.809999999999999</v>
      </c>
      <c r="E14" s="3">
        <v>44756.70416666667</v>
      </c>
      <c r="F14" t="str">
        <f>TEXT(Transactions[[#This Row],[transaction_date]],"HH:MM:ss")</f>
        <v>16:54:00</v>
      </c>
      <c r="G14">
        <f>HOUR(Transactions[[#This Row],[Time]])</f>
        <v>16</v>
      </c>
      <c r="H14" s="1" t="str">
        <f>IF(Transactions[[#This Row],[Hour]]&lt;=6,"Night",IF(Transactions[[#This Row],[Hour]]&lt;=12,"Morning",IF(Transactions[[#This Row],[Hour]]&lt;=18,"Afternoon","Evening")))</f>
        <v>Afternoon</v>
      </c>
      <c r="I14" s="1" t="str">
        <f>IF(Transactions[[#This Row],[amount]]&lt;=5000,"low","high")</f>
        <v>low</v>
      </c>
      <c r="J14" s="1">
        <f>YEAR(Transactions[[#This Row],[transaction_date]])</f>
        <v>2022</v>
      </c>
      <c r="K14" s="1" t="str">
        <f>TEXT(Transactions[[#This Row],[transaction_date]],"mmm")</f>
        <v>Jul</v>
      </c>
      <c r="L14" s="1" t="str">
        <f>TEXT(Transactions[[#This Row],[transaction_date]],"ddd")</f>
        <v>Thu</v>
      </c>
      <c r="M14" s="1">
        <f>WEEKDAY(Transactions[[#This Row],[transaction_date]])</f>
        <v>5</v>
      </c>
      <c r="N14" s="1" t="str">
        <f>IF(OR(Transactions[[#This Row],[weekday]]=1,Transactions[[#This Row],[weekday]]=7),"weekend","weekday")</f>
        <v>weekday</v>
      </c>
    </row>
    <row r="15" spans="1:14">
      <c r="A15">
        <v>1203</v>
      </c>
      <c r="B15">
        <v>1182582020</v>
      </c>
      <c r="C15" s="1" t="s">
        <v>612</v>
      </c>
      <c r="D15">
        <v>4381.33</v>
      </c>
      <c r="E15" s="3">
        <v>44756.935729166667</v>
      </c>
      <c r="F15" t="str">
        <f>TEXT(Transactions[[#This Row],[transaction_date]],"HH:MM:ss")</f>
        <v>22:27:27</v>
      </c>
      <c r="G15">
        <f>HOUR(Transactions[[#This Row],[Time]])</f>
        <v>22</v>
      </c>
      <c r="H15" s="1" t="str">
        <f>IF(Transactions[[#This Row],[Hour]]&lt;=6,"Night",IF(Transactions[[#This Row],[Hour]]&lt;=12,"Morning",IF(Transactions[[#This Row],[Hour]]&lt;=18,"Afternoon","Evening")))</f>
        <v>Evening</v>
      </c>
      <c r="I15" s="1" t="str">
        <f>IF(Transactions[[#This Row],[amount]]&lt;=5000,"low","high")</f>
        <v>low</v>
      </c>
      <c r="J15" s="1">
        <f>YEAR(Transactions[[#This Row],[transaction_date]])</f>
        <v>2022</v>
      </c>
      <c r="K15" s="1" t="str">
        <f>TEXT(Transactions[[#This Row],[transaction_date]],"mmm")</f>
        <v>Jul</v>
      </c>
      <c r="L15" s="1" t="str">
        <f>TEXT(Transactions[[#This Row],[transaction_date]],"ddd")</f>
        <v>Thu</v>
      </c>
      <c r="M15" s="1">
        <f>WEEKDAY(Transactions[[#This Row],[transaction_date]])</f>
        <v>5</v>
      </c>
      <c r="N15" s="1" t="str">
        <f>IF(OR(Transactions[[#This Row],[weekday]]=1,Transactions[[#This Row],[weekday]]=7),"weekend","weekday")</f>
        <v>weekday</v>
      </c>
    </row>
    <row r="16" spans="1:14">
      <c r="A16">
        <v>1120</v>
      </c>
      <c r="B16">
        <v>1087311506</v>
      </c>
      <c r="C16" s="1" t="s">
        <v>610</v>
      </c>
      <c r="D16">
        <v>1111.58</v>
      </c>
      <c r="E16" s="3">
        <v>44757.492060185185</v>
      </c>
      <c r="F16" t="str">
        <f>TEXT(Transactions[[#This Row],[transaction_date]],"HH:MM:ss")</f>
        <v>11:48:34</v>
      </c>
      <c r="G16">
        <f>HOUR(Transactions[[#This Row],[Time]])</f>
        <v>11</v>
      </c>
      <c r="H16" s="1" t="str">
        <f>IF(Transactions[[#This Row],[Hour]]&lt;=6,"Night",IF(Transactions[[#This Row],[Hour]]&lt;=12,"Morning",IF(Transactions[[#This Row],[Hour]]&lt;=18,"Afternoon","Evening")))</f>
        <v>Morning</v>
      </c>
      <c r="I16" s="1" t="str">
        <f>IF(Transactions[[#This Row],[amount]]&lt;=5000,"low","high")</f>
        <v>low</v>
      </c>
      <c r="J16" s="1">
        <f>YEAR(Transactions[[#This Row],[transaction_date]])</f>
        <v>2022</v>
      </c>
      <c r="K16" s="1" t="str">
        <f>TEXT(Transactions[[#This Row],[transaction_date]],"mmm")</f>
        <v>Jul</v>
      </c>
      <c r="L16" s="1" t="str">
        <f>TEXT(Transactions[[#This Row],[transaction_date]],"ddd")</f>
        <v>Fri</v>
      </c>
      <c r="M16" s="1">
        <f>WEEKDAY(Transactions[[#This Row],[transaction_date]])</f>
        <v>6</v>
      </c>
      <c r="N16" s="1" t="str">
        <f>IF(OR(Transactions[[#This Row],[weekday]]=1,Transactions[[#This Row],[weekday]]=7),"weekend","weekday")</f>
        <v>weekday</v>
      </c>
    </row>
    <row r="17" spans="1:14">
      <c r="A17">
        <v>1417</v>
      </c>
      <c r="B17">
        <v>1136408850</v>
      </c>
      <c r="C17" s="1" t="s">
        <v>612</v>
      </c>
      <c r="D17">
        <v>2928.51</v>
      </c>
      <c r="E17" s="3">
        <v>44757.6950462963</v>
      </c>
      <c r="F17" t="str">
        <f>TEXT(Transactions[[#This Row],[transaction_date]],"HH:MM:ss")</f>
        <v>16:40:52</v>
      </c>
      <c r="G17">
        <f>HOUR(Transactions[[#This Row],[Time]])</f>
        <v>16</v>
      </c>
      <c r="H17" s="1" t="str">
        <f>IF(Transactions[[#This Row],[Hour]]&lt;=6,"Night",IF(Transactions[[#This Row],[Hour]]&lt;=12,"Morning",IF(Transactions[[#This Row],[Hour]]&lt;=18,"Afternoon","Evening")))</f>
        <v>Afternoon</v>
      </c>
      <c r="I17" s="1" t="str">
        <f>IF(Transactions[[#This Row],[amount]]&lt;=5000,"low","high")</f>
        <v>low</v>
      </c>
      <c r="J17" s="1">
        <f>YEAR(Transactions[[#This Row],[transaction_date]])</f>
        <v>2022</v>
      </c>
      <c r="K17" s="1" t="str">
        <f>TEXT(Transactions[[#This Row],[transaction_date]],"mmm")</f>
        <v>Jul</v>
      </c>
      <c r="L17" s="1" t="str">
        <f>TEXT(Transactions[[#This Row],[transaction_date]],"ddd")</f>
        <v>Fri</v>
      </c>
      <c r="M17" s="1">
        <f>WEEKDAY(Transactions[[#This Row],[transaction_date]])</f>
        <v>6</v>
      </c>
      <c r="N17" s="1" t="str">
        <f>IF(OR(Transactions[[#This Row],[weekday]]=1,Transactions[[#This Row],[weekday]]=7),"weekend","weekday")</f>
        <v>weekday</v>
      </c>
    </row>
    <row r="18" spans="1:14">
      <c r="A18">
        <v>933</v>
      </c>
      <c r="B18">
        <v>1112744688</v>
      </c>
      <c r="C18" s="1" t="s">
        <v>611</v>
      </c>
      <c r="D18">
        <v>1202.74</v>
      </c>
      <c r="E18" s="3">
        <v>44758.21775462963</v>
      </c>
      <c r="F18" t="str">
        <f>TEXT(Transactions[[#This Row],[transaction_date]],"HH:MM:ss")</f>
        <v>05:13:34</v>
      </c>
      <c r="G18">
        <f>HOUR(Transactions[[#This Row],[Time]])</f>
        <v>5</v>
      </c>
      <c r="H18" s="1" t="str">
        <f>IF(Transactions[[#This Row],[Hour]]&lt;=6,"Night",IF(Transactions[[#This Row],[Hour]]&lt;=12,"Morning",IF(Transactions[[#This Row],[Hour]]&lt;=18,"Afternoon","Evening")))</f>
        <v>Night</v>
      </c>
      <c r="I18" s="1" t="str">
        <f>IF(Transactions[[#This Row],[amount]]&lt;=5000,"low","high")</f>
        <v>low</v>
      </c>
      <c r="J18" s="1">
        <f>YEAR(Transactions[[#This Row],[transaction_date]])</f>
        <v>2022</v>
      </c>
      <c r="K18" s="1" t="str">
        <f>TEXT(Transactions[[#This Row],[transaction_date]],"mmm")</f>
        <v>Jul</v>
      </c>
      <c r="L18" s="1" t="str">
        <f>TEXT(Transactions[[#This Row],[transaction_date]],"ddd")</f>
        <v>Sat</v>
      </c>
      <c r="M18" s="1">
        <f>WEEKDAY(Transactions[[#This Row],[transaction_date]])</f>
        <v>7</v>
      </c>
      <c r="N18" s="1" t="str">
        <f>IF(OR(Transactions[[#This Row],[weekday]]=1,Transactions[[#This Row],[weekday]]=7),"weekend","weekday")</f>
        <v>weekend</v>
      </c>
    </row>
    <row r="19" spans="1:14">
      <c r="A19">
        <v>816</v>
      </c>
      <c r="B19">
        <v>1124194030</v>
      </c>
      <c r="C19" s="1" t="s">
        <v>612</v>
      </c>
      <c r="D19">
        <v>3579.34</v>
      </c>
      <c r="E19" s="3">
        <v>44758.978738425925</v>
      </c>
      <c r="F19" t="str">
        <f>TEXT(Transactions[[#This Row],[transaction_date]],"HH:MM:ss")</f>
        <v>23:29:23</v>
      </c>
      <c r="G19">
        <f>HOUR(Transactions[[#This Row],[Time]])</f>
        <v>23</v>
      </c>
      <c r="H19" s="1" t="str">
        <f>IF(Transactions[[#This Row],[Hour]]&lt;=6,"Night",IF(Transactions[[#This Row],[Hour]]&lt;=12,"Morning",IF(Transactions[[#This Row],[Hour]]&lt;=18,"Afternoon","Evening")))</f>
        <v>Evening</v>
      </c>
      <c r="I19" s="1" t="str">
        <f>IF(Transactions[[#This Row],[amount]]&lt;=5000,"low","high")</f>
        <v>low</v>
      </c>
      <c r="J19" s="1">
        <f>YEAR(Transactions[[#This Row],[transaction_date]])</f>
        <v>2022</v>
      </c>
      <c r="K19" s="1" t="str">
        <f>TEXT(Transactions[[#This Row],[transaction_date]],"mmm")</f>
        <v>Jul</v>
      </c>
      <c r="L19" s="1" t="str">
        <f>TEXT(Transactions[[#This Row],[transaction_date]],"ddd")</f>
        <v>Sat</v>
      </c>
      <c r="M19" s="1">
        <f>WEEKDAY(Transactions[[#This Row],[transaction_date]])</f>
        <v>7</v>
      </c>
      <c r="N19" s="1" t="str">
        <f>IF(OR(Transactions[[#This Row],[weekday]]=1,Transactions[[#This Row],[weekday]]=7),"weekend","weekday")</f>
        <v>weekend</v>
      </c>
    </row>
    <row r="20" spans="1:14">
      <c r="A20">
        <v>1317</v>
      </c>
      <c r="B20">
        <v>1050039010</v>
      </c>
      <c r="C20" s="1" t="s">
        <v>610</v>
      </c>
      <c r="D20">
        <v>4200.49</v>
      </c>
      <c r="E20" s="3">
        <v>44759.186944444446</v>
      </c>
      <c r="F20" t="str">
        <f>TEXT(Transactions[[#This Row],[transaction_date]],"HH:MM:ss")</f>
        <v>04:29:12</v>
      </c>
      <c r="G20">
        <f>HOUR(Transactions[[#This Row],[Time]])</f>
        <v>4</v>
      </c>
      <c r="H20" s="1" t="str">
        <f>IF(Transactions[[#This Row],[Hour]]&lt;=6,"Night",IF(Transactions[[#This Row],[Hour]]&lt;=12,"Morning",IF(Transactions[[#This Row],[Hour]]&lt;=18,"Afternoon","Evening")))</f>
        <v>Night</v>
      </c>
      <c r="I20" s="1" t="str">
        <f>IF(Transactions[[#This Row],[amount]]&lt;=5000,"low","high")</f>
        <v>low</v>
      </c>
      <c r="J20" s="1">
        <f>YEAR(Transactions[[#This Row],[transaction_date]])</f>
        <v>2022</v>
      </c>
      <c r="K20" s="1" t="str">
        <f>TEXT(Transactions[[#This Row],[transaction_date]],"mmm")</f>
        <v>Jul</v>
      </c>
      <c r="L20" s="1" t="str">
        <f>TEXT(Transactions[[#This Row],[transaction_date]],"ddd")</f>
        <v>Sun</v>
      </c>
      <c r="M20" s="1">
        <f>WEEKDAY(Transactions[[#This Row],[transaction_date]])</f>
        <v>1</v>
      </c>
      <c r="N20" s="1" t="str">
        <f>IF(OR(Transactions[[#This Row],[weekday]]=1,Transactions[[#This Row],[weekday]]=7),"weekend","weekday")</f>
        <v>weekend</v>
      </c>
    </row>
    <row r="21" spans="1:14">
      <c r="A21">
        <v>689</v>
      </c>
      <c r="B21">
        <v>1198065485</v>
      </c>
      <c r="C21" s="1" t="s">
        <v>612</v>
      </c>
      <c r="D21">
        <v>3151.83</v>
      </c>
      <c r="E21" s="3">
        <v>44760.050462962965</v>
      </c>
      <c r="F21" t="str">
        <f>TEXT(Transactions[[#This Row],[transaction_date]],"HH:MM:ss")</f>
        <v>01:12:40</v>
      </c>
      <c r="G21">
        <f>HOUR(Transactions[[#This Row],[Time]])</f>
        <v>1</v>
      </c>
      <c r="H21" s="1" t="str">
        <f>IF(Transactions[[#This Row],[Hour]]&lt;=6,"Night",IF(Transactions[[#This Row],[Hour]]&lt;=12,"Morning",IF(Transactions[[#This Row],[Hour]]&lt;=18,"Afternoon","Evening")))</f>
        <v>Night</v>
      </c>
      <c r="I21" s="1" t="str">
        <f>IF(Transactions[[#This Row],[amount]]&lt;=5000,"low","high")</f>
        <v>low</v>
      </c>
      <c r="J21" s="1">
        <f>YEAR(Transactions[[#This Row],[transaction_date]])</f>
        <v>2022</v>
      </c>
      <c r="K21" s="1" t="str">
        <f>TEXT(Transactions[[#This Row],[transaction_date]],"mmm")</f>
        <v>Jul</v>
      </c>
      <c r="L21" s="1" t="str">
        <f>TEXT(Transactions[[#This Row],[transaction_date]],"ddd")</f>
        <v>Mon</v>
      </c>
      <c r="M21" s="1">
        <f>WEEKDAY(Transactions[[#This Row],[transaction_date]])</f>
        <v>2</v>
      </c>
      <c r="N21" s="1" t="str">
        <f>IF(OR(Transactions[[#This Row],[weekday]]=1,Transactions[[#This Row],[weekday]]=7),"weekend","weekday")</f>
        <v>weekday</v>
      </c>
    </row>
    <row r="22" spans="1:14">
      <c r="A22">
        <v>896</v>
      </c>
      <c r="B22">
        <v>1084011454</v>
      </c>
      <c r="C22" s="1" t="s">
        <v>612</v>
      </c>
      <c r="D22">
        <v>1412.55</v>
      </c>
      <c r="E22" s="3">
        <v>44760.245092592595</v>
      </c>
      <c r="F22" t="str">
        <f>TEXT(Transactions[[#This Row],[transaction_date]],"HH:MM:ss")</f>
        <v>05:52:56</v>
      </c>
      <c r="G22">
        <f>HOUR(Transactions[[#This Row],[Time]])</f>
        <v>5</v>
      </c>
      <c r="H22" s="1" t="str">
        <f>IF(Transactions[[#This Row],[Hour]]&lt;=6,"Night",IF(Transactions[[#This Row],[Hour]]&lt;=12,"Morning",IF(Transactions[[#This Row],[Hour]]&lt;=18,"Afternoon","Evening")))</f>
        <v>Night</v>
      </c>
      <c r="I22" s="1" t="str">
        <f>IF(Transactions[[#This Row],[amount]]&lt;=5000,"low","high")</f>
        <v>low</v>
      </c>
      <c r="J22" s="1">
        <f>YEAR(Transactions[[#This Row],[transaction_date]])</f>
        <v>2022</v>
      </c>
      <c r="K22" s="1" t="str">
        <f>TEXT(Transactions[[#This Row],[transaction_date]],"mmm")</f>
        <v>Jul</v>
      </c>
      <c r="L22" s="1" t="str">
        <f>TEXT(Transactions[[#This Row],[transaction_date]],"ddd")</f>
        <v>Mon</v>
      </c>
      <c r="M22" s="1">
        <f>WEEKDAY(Transactions[[#This Row],[transaction_date]])</f>
        <v>2</v>
      </c>
      <c r="N22" s="1" t="str">
        <f>IF(OR(Transactions[[#This Row],[weekday]]=1,Transactions[[#This Row],[weekday]]=7),"weekend","weekday")</f>
        <v>weekday</v>
      </c>
    </row>
    <row r="23" spans="1:14">
      <c r="A23">
        <v>430</v>
      </c>
      <c r="B23">
        <v>1086720252</v>
      </c>
      <c r="C23" s="1" t="s">
        <v>611</v>
      </c>
      <c r="D23">
        <v>2384.81</v>
      </c>
      <c r="E23" s="3">
        <v>44760.388981481483</v>
      </c>
      <c r="F23" t="str">
        <f>TEXT(Transactions[[#This Row],[transaction_date]],"HH:MM:ss")</f>
        <v>09:20:08</v>
      </c>
      <c r="G23">
        <f>HOUR(Transactions[[#This Row],[Time]])</f>
        <v>9</v>
      </c>
      <c r="H23" s="1" t="str">
        <f>IF(Transactions[[#This Row],[Hour]]&lt;=6,"Night",IF(Transactions[[#This Row],[Hour]]&lt;=12,"Morning",IF(Transactions[[#This Row],[Hour]]&lt;=18,"Afternoon","Evening")))</f>
        <v>Morning</v>
      </c>
      <c r="I23" s="1" t="str">
        <f>IF(Transactions[[#This Row],[amount]]&lt;=5000,"low","high")</f>
        <v>low</v>
      </c>
      <c r="J23" s="1">
        <f>YEAR(Transactions[[#This Row],[transaction_date]])</f>
        <v>2022</v>
      </c>
      <c r="K23" s="1" t="str">
        <f>TEXT(Transactions[[#This Row],[transaction_date]],"mmm")</f>
        <v>Jul</v>
      </c>
      <c r="L23" s="1" t="str">
        <f>TEXT(Transactions[[#This Row],[transaction_date]],"ddd")</f>
        <v>Mon</v>
      </c>
      <c r="M23" s="1">
        <f>WEEKDAY(Transactions[[#This Row],[transaction_date]])</f>
        <v>2</v>
      </c>
      <c r="N23" s="1" t="str">
        <f>IF(OR(Transactions[[#This Row],[weekday]]=1,Transactions[[#This Row],[weekday]]=7),"weekend","weekday")</f>
        <v>weekday</v>
      </c>
    </row>
    <row r="24" spans="1:14">
      <c r="A24">
        <v>618</v>
      </c>
      <c r="B24">
        <v>1179827631</v>
      </c>
      <c r="C24" s="1" t="s">
        <v>611</v>
      </c>
      <c r="D24">
        <v>1822.9</v>
      </c>
      <c r="E24" s="3">
        <v>44760.469375000001</v>
      </c>
      <c r="F24" t="str">
        <f>TEXT(Transactions[[#This Row],[transaction_date]],"HH:MM:ss")</f>
        <v>11:15:54</v>
      </c>
      <c r="G24">
        <f>HOUR(Transactions[[#This Row],[Time]])</f>
        <v>11</v>
      </c>
      <c r="H24" s="1" t="str">
        <f>IF(Transactions[[#This Row],[Hour]]&lt;=6,"Night",IF(Transactions[[#This Row],[Hour]]&lt;=12,"Morning",IF(Transactions[[#This Row],[Hour]]&lt;=18,"Afternoon","Evening")))</f>
        <v>Morning</v>
      </c>
      <c r="I24" s="1" t="str">
        <f>IF(Transactions[[#This Row],[amount]]&lt;=5000,"low","high")</f>
        <v>low</v>
      </c>
      <c r="J24" s="1">
        <f>YEAR(Transactions[[#This Row],[transaction_date]])</f>
        <v>2022</v>
      </c>
      <c r="K24" s="1" t="str">
        <f>TEXT(Transactions[[#This Row],[transaction_date]],"mmm")</f>
        <v>Jul</v>
      </c>
      <c r="L24" s="1" t="str">
        <f>TEXT(Transactions[[#This Row],[transaction_date]],"ddd")</f>
        <v>Mon</v>
      </c>
      <c r="M24" s="1">
        <f>WEEKDAY(Transactions[[#This Row],[transaction_date]])</f>
        <v>2</v>
      </c>
      <c r="N24" s="1" t="str">
        <f>IF(OR(Transactions[[#This Row],[weekday]]=1,Transactions[[#This Row],[weekday]]=7),"weekend","weekday")</f>
        <v>weekday</v>
      </c>
    </row>
    <row r="25" spans="1:14">
      <c r="A25">
        <v>1434</v>
      </c>
      <c r="B25">
        <v>1058689421</v>
      </c>
      <c r="C25" s="1" t="s">
        <v>610</v>
      </c>
      <c r="D25">
        <v>1160.44</v>
      </c>
      <c r="E25" s="3">
        <v>44760.940416666665</v>
      </c>
      <c r="F25" t="str">
        <f>TEXT(Transactions[[#This Row],[transaction_date]],"HH:MM:ss")</f>
        <v>22:34:12</v>
      </c>
      <c r="G25">
        <f>HOUR(Transactions[[#This Row],[Time]])</f>
        <v>22</v>
      </c>
      <c r="H25" s="1" t="str">
        <f>IF(Transactions[[#This Row],[Hour]]&lt;=6,"Night",IF(Transactions[[#This Row],[Hour]]&lt;=12,"Morning",IF(Transactions[[#This Row],[Hour]]&lt;=18,"Afternoon","Evening")))</f>
        <v>Evening</v>
      </c>
      <c r="I25" s="1" t="str">
        <f>IF(Transactions[[#This Row],[amount]]&lt;=5000,"low","high")</f>
        <v>low</v>
      </c>
      <c r="J25" s="1">
        <f>YEAR(Transactions[[#This Row],[transaction_date]])</f>
        <v>2022</v>
      </c>
      <c r="K25" s="1" t="str">
        <f>TEXT(Transactions[[#This Row],[transaction_date]],"mmm")</f>
        <v>Jul</v>
      </c>
      <c r="L25" s="1" t="str">
        <f>TEXT(Transactions[[#This Row],[transaction_date]],"ddd")</f>
        <v>Mon</v>
      </c>
      <c r="M25" s="1">
        <f>WEEKDAY(Transactions[[#This Row],[transaction_date]])</f>
        <v>2</v>
      </c>
      <c r="N25" s="1" t="str">
        <f>IF(OR(Transactions[[#This Row],[weekday]]=1,Transactions[[#This Row],[weekday]]=7),"weekend","weekday")</f>
        <v>weekday</v>
      </c>
    </row>
    <row r="26" spans="1:14">
      <c r="A26">
        <v>1804</v>
      </c>
      <c r="B26">
        <v>1139097753</v>
      </c>
      <c r="C26" s="1" t="s">
        <v>612</v>
      </c>
      <c r="D26">
        <v>4485.91</v>
      </c>
      <c r="E26" s="3">
        <v>44761.467638888891</v>
      </c>
      <c r="F26" t="str">
        <f>TEXT(Transactions[[#This Row],[transaction_date]],"HH:MM:ss")</f>
        <v>11:13:24</v>
      </c>
      <c r="G26">
        <f>HOUR(Transactions[[#This Row],[Time]])</f>
        <v>11</v>
      </c>
      <c r="H26" s="1" t="str">
        <f>IF(Transactions[[#This Row],[Hour]]&lt;=6,"Night",IF(Transactions[[#This Row],[Hour]]&lt;=12,"Morning",IF(Transactions[[#This Row],[Hour]]&lt;=18,"Afternoon","Evening")))</f>
        <v>Morning</v>
      </c>
      <c r="I26" s="1" t="str">
        <f>IF(Transactions[[#This Row],[amount]]&lt;=5000,"low","high")</f>
        <v>low</v>
      </c>
      <c r="J26" s="1">
        <f>YEAR(Transactions[[#This Row],[transaction_date]])</f>
        <v>2022</v>
      </c>
      <c r="K26" s="1" t="str">
        <f>TEXT(Transactions[[#This Row],[transaction_date]],"mmm")</f>
        <v>Jul</v>
      </c>
      <c r="L26" s="1" t="str">
        <f>TEXT(Transactions[[#This Row],[transaction_date]],"ddd")</f>
        <v>Tue</v>
      </c>
      <c r="M26" s="1">
        <f>WEEKDAY(Transactions[[#This Row],[transaction_date]])</f>
        <v>3</v>
      </c>
      <c r="N26" s="1" t="str">
        <f>IF(OR(Transactions[[#This Row],[weekday]]=1,Transactions[[#This Row],[weekday]]=7),"weekend","weekday")</f>
        <v>weekday</v>
      </c>
    </row>
    <row r="27" spans="1:14">
      <c r="A27">
        <v>1026</v>
      </c>
      <c r="B27">
        <v>1097521618</v>
      </c>
      <c r="C27" s="1" t="s">
        <v>611</v>
      </c>
      <c r="D27">
        <v>4094.64</v>
      </c>
      <c r="E27" s="3">
        <v>44762.457638888889</v>
      </c>
      <c r="F27" t="str">
        <f>TEXT(Transactions[[#This Row],[transaction_date]],"HH:MM:ss")</f>
        <v>10:59:00</v>
      </c>
      <c r="G27">
        <f>HOUR(Transactions[[#This Row],[Time]])</f>
        <v>10</v>
      </c>
      <c r="H27" s="1" t="str">
        <f>IF(Transactions[[#This Row],[Hour]]&lt;=6,"Night",IF(Transactions[[#This Row],[Hour]]&lt;=12,"Morning",IF(Transactions[[#This Row],[Hour]]&lt;=18,"Afternoon","Evening")))</f>
        <v>Morning</v>
      </c>
      <c r="I27" s="1" t="str">
        <f>IF(Transactions[[#This Row],[amount]]&lt;=5000,"low","high")</f>
        <v>low</v>
      </c>
      <c r="J27" s="1">
        <f>YEAR(Transactions[[#This Row],[transaction_date]])</f>
        <v>2022</v>
      </c>
      <c r="K27" s="1" t="str">
        <f>TEXT(Transactions[[#This Row],[transaction_date]],"mmm")</f>
        <v>Jul</v>
      </c>
      <c r="L27" s="1" t="str">
        <f>TEXT(Transactions[[#This Row],[transaction_date]],"ddd")</f>
        <v>Wed</v>
      </c>
      <c r="M27" s="1">
        <f>WEEKDAY(Transactions[[#This Row],[transaction_date]])</f>
        <v>4</v>
      </c>
      <c r="N27" s="1" t="str">
        <f>IF(OR(Transactions[[#This Row],[weekday]]=1,Transactions[[#This Row],[weekday]]=7),"weekend","weekday")</f>
        <v>weekday</v>
      </c>
    </row>
    <row r="28" spans="1:14">
      <c r="A28">
        <v>535</v>
      </c>
      <c r="B28">
        <v>1124194030</v>
      </c>
      <c r="C28" s="1" t="s">
        <v>612</v>
      </c>
      <c r="D28">
        <v>4582.3500000000004</v>
      </c>
      <c r="E28" s="3">
        <v>44762.479780092595</v>
      </c>
      <c r="F28" t="str">
        <f>TEXT(Transactions[[#This Row],[transaction_date]],"HH:MM:ss")</f>
        <v>11:30:53</v>
      </c>
      <c r="G28">
        <f>HOUR(Transactions[[#This Row],[Time]])</f>
        <v>11</v>
      </c>
      <c r="H28" s="1" t="str">
        <f>IF(Transactions[[#This Row],[Hour]]&lt;=6,"Night",IF(Transactions[[#This Row],[Hour]]&lt;=12,"Morning",IF(Transactions[[#This Row],[Hour]]&lt;=18,"Afternoon","Evening")))</f>
        <v>Morning</v>
      </c>
      <c r="I28" s="1" t="str">
        <f>IF(Transactions[[#This Row],[amount]]&lt;=5000,"low","high")</f>
        <v>low</v>
      </c>
      <c r="J28" s="1">
        <f>YEAR(Transactions[[#This Row],[transaction_date]])</f>
        <v>2022</v>
      </c>
      <c r="K28" s="1" t="str">
        <f>TEXT(Transactions[[#This Row],[transaction_date]],"mmm")</f>
        <v>Jul</v>
      </c>
      <c r="L28" s="1" t="str">
        <f>TEXT(Transactions[[#This Row],[transaction_date]],"ddd")</f>
        <v>Wed</v>
      </c>
      <c r="M28" s="1">
        <f>WEEKDAY(Transactions[[#This Row],[transaction_date]])</f>
        <v>4</v>
      </c>
      <c r="N28" s="1" t="str">
        <f>IF(OR(Transactions[[#This Row],[weekday]]=1,Transactions[[#This Row],[weekday]]=7),"weekend","weekday")</f>
        <v>weekday</v>
      </c>
    </row>
    <row r="29" spans="1:14">
      <c r="A29">
        <v>923</v>
      </c>
      <c r="B29">
        <v>1068049355</v>
      </c>
      <c r="C29" s="1" t="s">
        <v>611</v>
      </c>
      <c r="D29">
        <v>832.29</v>
      </c>
      <c r="E29" s="3">
        <v>44762.685300925928</v>
      </c>
      <c r="F29" t="str">
        <f>TEXT(Transactions[[#This Row],[transaction_date]],"HH:MM:ss")</f>
        <v>16:26:50</v>
      </c>
      <c r="G29">
        <f>HOUR(Transactions[[#This Row],[Time]])</f>
        <v>16</v>
      </c>
      <c r="H29" s="1" t="str">
        <f>IF(Transactions[[#This Row],[Hour]]&lt;=6,"Night",IF(Transactions[[#This Row],[Hour]]&lt;=12,"Morning",IF(Transactions[[#This Row],[Hour]]&lt;=18,"Afternoon","Evening")))</f>
        <v>Afternoon</v>
      </c>
      <c r="I29" s="1" t="str">
        <f>IF(Transactions[[#This Row],[amount]]&lt;=5000,"low","high")</f>
        <v>low</v>
      </c>
      <c r="J29" s="1">
        <f>YEAR(Transactions[[#This Row],[transaction_date]])</f>
        <v>2022</v>
      </c>
      <c r="K29" s="1" t="str">
        <f>TEXT(Transactions[[#This Row],[transaction_date]],"mmm")</f>
        <v>Jul</v>
      </c>
      <c r="L29" s="1" t="str">
        <f>TEXT(Transactions[[#This Row],[transaction_date]],"ddd")</f>
        <v>Wed</v>
      </c>
      <c r="M29" s="1">
        <f>WEEKDAY(Transactions[[#This Row],[transaction_date]])</f>
        <v>4</v>
      </c>
      <c r="N29" s="1" t="str">
        <f>IF(OR(Transactions[[#This Row],[weekday]]=1,Transactions[[#This Row],[weekday]]=7),"weekend","weekday")</f>
        <v>weekday</v>
      </c>
    </row>
    <row r="30" spans="1:14">
      <c r="A30">
        <v>1443</v>
      </c>
      <c r="B30">
        <v>1054361923</v>
      </c>
      <c r="C30" s="1" t="s">
        <v>610</v>
      </c>
      <c r="D30">
        <v>3779.09</v>
      </c>
      <c r="E30" s="3">
        <v>44762.717650462961</v>
      </c>
      <c r="F30" t="str">
        <f>TEXT(Transactions[[#This Row],[transaction_date]],"HH:MM:ss")</f>
        <v>17:13:25</v>
      </c>
      <c r="G30">
        <f>HOUR(Transactions[[#This Row],[Time]])</f>
        <v>17</v>
      </c>
      <c r="H30" s="1" t="str">
        <f>IF(Transactions[[#This Row],[Hour]]&lt;=6,"Night",IF(Transactions[[#This Row],[Hour]]&lt;=12,"Morning",IF(Transactions[[#This Row],[Hour]]&lt;=18,"Afternoon","Evening")))</f>
        <v>Afternoon</v>
      </c>
      <c r="I30" s="1" t="str">
        <f>IF(Transactions[[#This Row],[amount]]&lt;=5000,"low","high")</f>
        <v>low</v>
      </c>
      <c r="J30" s="1">
        <f>YEAR(Transactions[[#This Row],[transaction_date]])</f>
        <v>2022</v>
      </c>
      <c r="K30" s="1" t="str">
        <f>TEXT(Transactions[[#This Row],[transaction_date]],"mmm")</f>
        <v>Jul</v>
      </c>
      <c r="L30" s="1" t="str">
        <f>TEXT(Transactions[[#This Row],[transaction_date]],"ddd")</f>
        <v>Wed</v>
      </c>
      <c r="M30" s="1">
        <f>WEEKDAY(Transactions[[#This Row],[transaction_date]])</f>
        <v>4</v>
      </c>
      <c r="N30" s="1" t="str">
        <f>IF(OR(Transactions[[#This Row],[weekday]]=1,Transactions[[#This Row],[weekday]]=7),"weekend","weekday")</f>
        <v>weekday</v>
      </c>
    </row>
    <row r="31" spans="1:14">
      <c r="A31">
        <v>1067</v>
      </c>
      <c r="B31">
        <v>1062381335</v>
      </c>
      <c r="C31" s="1" t="s">
        <v>611</v>
      </c>
      <c r="D31">
        <v>3266.08</v>
      </c>
      <c r="E31" s="3">
        <v>44762.735983796294</v>
      </c>
      <c r="F31" t="str">
        <f>TEXT(Transactions[[#This Row],[transaction_date]],"HH:MM:ss")</f>
        <v>17:39:49</v>
      </c>
      <c r="G31">
        <f>HOUR(Transactions[[#This Row],[Time]])</f>
        <v>17</v>
      </c>
      <c r="H31" s="1" t="str">
        <f>IF(Transactions[[#This Row],[Hour]]&lt;=6,"Night",IF(Transactions[[#This Row],[Hour]]&lt;=12,"Morning",IF(Transactions[[#This Row],[Hour]]&lt;=18,"Afternoon","Evening")))</f>
        <v>Afternoon</v>
      </c>
      <c r="I31" s="1" t="str">
        <f>IF(Transactions[[#This Row],[amount]]&lt;=5000,"low","high")</f>
        <v>low</v>
      </c>
      <c r="J31" s="1">
        <f>YEAR(Transactions[[#This Row],[transaction_date]])</f>
        <v>2022</v>
      </c>
      <c r="K31" s="1" t="str">
        <f>TEXT(Transactions[[#This Row],[transaction_date]],"mmm")</f>
        <v>Jul</v>
      </c>
      <c r="L31" s="1" t="str">
        <f>TEXT(Transactions[[#This Row],[transaction_date]],"ddd")</f>
        <v>Wed</v>
      </c>
      <c r="M31" s="1">
        <f>WEEKDAY(Transactions[[#This Row],[transaction_date]])</f>
        <v>4</v>
      </c>
      <c r="N31" s="1" t="str">
        <f>IF(OR(Transactions[[#This Row],[weekday]]=1,Transactions[[#This Row],[weekday]]=7),"weekend","weekday")</f>
        <v>weekday</v>
      </c>
    </row>
    <row r="32" spans="1:14">
      <c r="A32">
        <v>1745</v>
      </c>
      <c r="B32">
        <v>1174141558</v>
      </c>
      <c r="C32" s="1" t="s">
        <v>612</v>
      </c>
      <c r="D32">
        <v>1183.43</v>
      </c>
      <c r="E32" s="3">
        <v>44763.067685185182</v>
      </c>
      <c r="F32" t="str">
        <f>TEXT(Transactions[[#This Row],[transaction_date]],"HH:MM:ss")</f>
        <v>01:37:28</v>
      </c>
      <c r="G32">
        <f>HOUR(Transactions[[#This Row],[Time]])</f>
        <v>1</v>
      </c>
      <c r="H32" s="1" t="str">
        <f>IF(Transactions[[#This Row],[Hour]]&lt;=6,"Night",IF(Transactions[[#This Row],[Hour]]&lt;=12,"Morning",IF(Transactions[[#This Row],[Hour]]&lt;=18,"Afternoon","Evening")))</f>
        <v>Night</v>
      </c>
      <c r="I32" s="1" t="str">
        <f>IF(Transactions[[#This Row],[amount]]&lt;=5000,"low","high")</f>
        <v>low</v>
      </c>
      <c r="J32" s="1">
        <f>YEAR(Transactions[[#This Row],[transaction_date]])</f>
        <v>2022</v>
      </c>
      <c r="K32" s="1" t="str">
        <f>TEXT(Transactions[[#This Row],[transaction_date]],"mmm")</f>
        <v>Jul</v>
      </c>
      <c r="L32" s="1" t="str">
        <f>TEXT(Transactions[[#This Row],[transaction_date]],"ddd")</f>
        <v>Thu</v>
      </c>
      <c r="M32" s="1">
        <f>WEEKDAY(Transactions[[#This Row],[transaction_date]])</f>
        <v>5</v>
      </c>
      <c r="N32" s="1" t="str">
        <f>IF(OR(Transactions[[#This Row],[weekday]]=1,Transactions[[#This Row],[weekday]]=7),"weekend","weekday")</f>
        <v>weekday</v>
      </c>
    </row>
    <row r="33" spans="1:14">
      <c r="A33">
        <v>78</v>
      </c>
      <c r="B33">
        <v>1126038891</v>
      </c>
      <c r="C33" s="1" t="s">
        <v>611</v>
      </c>
      <c r="D33">
        <v>212.84</v>
      </c>
      <c r="E33" s="3">
        <v>44764.492025462961</v>
      </c>
      <c r="F33" t="str">
        <f>TEXT(Transactions[[#This Row],[transaction_date]],"HH:MM:ss")</f>
        <v>11:48:31</v>
      </c>
      <c r="G33">
        <f>HOUR(Transactions[[#This Row],[Time]])</f>
        <v>11</v>
      </c>
      <c r="H33" s="1" t="str">
        <f>IF(Transactions[[#This Row],[Hour]]&lt;=6,"Night",IF(Transactions[[#This Row],[Hour]]&lt;=12,"Morning",IF(Transactions[[#This Row],[Hour]]&lt;=18,"Afternoon","Evening")))</f>
        <v>Morning</v>
      </c>
      <c r="I33" s="1" t="str">
        <f>IF(Transactions[[#This Row],[amount]]&lt;=5000,"low","high")</f>
        <v>low</v>
      </c>
      <c r="J33" s="1">
        <f>YEAR(Transactions[[#This Row],[transaction_date]])</f>
        <v>2022</v>
      </c>
      <c r="K33" s="1" t="str">
        <f>TEXT(Transactions[[#This Row],[transaction_date]],"mmm")</f>
        <v>Jul</v>
      </c>
      <c r="L33" s="1" t="str">
        <f>TEXT(Transactions[[#This Row],[transaction_date]],"ddd")</f>
        <v>Fri</v>
      </c>
      <c r="M33" s="1">
        <f>WEEKDAY(Transactions[[#This Row],[transaction_date]])</f>
        <v>6</v>
      </c>
      <c r="N33" s="1" t="str">
        <f>IF(OR(Transactions[[#This Row],[weekday]]=1,Transactions[[#This Row],[weekday]]=7),"weekend","weekday")</f>
        <v>weekday</v>
      </c>
    </row>
    <row r="34" spans="1:14">
      <c r="A34">
        <v>1828</v>
      </c>
      <c r="B34">
        <v>1058689421</v>
      </c>
      <c r="C34" s="1" t="s">
        <v>610</v>
      </c>
      <c r="D34">
        <v>1346.55</v>
      </c>
      <c r="E34" s="3">
        <v>44764.805868055555</v>
      </c>
      <c r="F34" t="str">
        <f>TEXT(Transactions[[#This Row],[transaction_date]],"HH:MM:ss")</f>
        <v>19:20:27</v>
      </c>
      <c r="G34">
        <f>HOUR(Transactions[[#This Row],[Time]])</f>
        <v>19</v>
      </c>
      <c r="H34" s="1" t="str">
        <f>IF(Transactions[[#This Row],[Hour]]&lt;=6,"Night",IF(Transactions[[#This Row],[Hour]]&lt;=12,"Morning",IF(Transactions[[#This Row],[Hour]]&lt;=18,"Afternoon","Evening")))</f>
        <v>Evening</v>
      </c>
      <c r="I34" s="1" t="str">
        <f>IF(Transactions[[#This Row],[amount]]&lt;=5000,"low","high")</f>
        <v>low</v>
      </c>
      <c r="J34" s="1">
        <f>YEAR(Transactions[[#This Row],[transaction_date]])</f>
        <v>2022</v>
      </c>
      <c r="K34" s="1" t="str">
        <f>TEXT(Transactions[[#This Row],[transaction_date]],"mmm")</f>
        <v>Jul</v>
      </c>
      <c r="L34" s="1" t="str">
        <f>TEXT(Transactions[[#This Row],[transaction_date]],"ddd")</f>
        <v>Fri</v>
      </c>
      <c r="M34" s="1">
        <f>WEEKDAY(Transactions[[#This Row],[transaction_date]])</f>
        <v>6</v>
      </c>
      <c r="N34" s="1" t="str">
        <f>IF(OR(Transactions[[#This Row],[weekday]]=1,Transactions[[#This Row],[weekday]]=7),"weekend","weekday")</f>
        <v>weekday</v>
      </c>
    </row>
    <row r="35" spans="1:14">
      <c r="A35">
        <v>404</v>
      </c>
      <c r="B35">
        <v>1068049355</v>
      </c>
      <c r="C35" s="1" t="s">
        <v>611</v>
      </c>
      <c r="D35">
        <v>1668.32</v>
      </c>
      <c r="E35" s="3">
        <v>44765.24863425926</v>
      </c>
      <c r="F35" t="str">
        <f>TEXT(Transactions[[#This Row],[transaction_date]],"HH:MM:ss")</f>
        <v>05:58:02</v>
      </c>
      <c r="G35">
        <f>HOUR(Transactions[[#This Row],[Time]])</f>
        <v>5</v>
      </c>
      <c r="H35" s="1" t="str">
        <f>IF(Transactions[[#This Row],[Hour]]&lt;=6,"Night",IF(Transactions[[#This Row],[Hour]]&lt;=12,"Morning",IF(Transactions[[#This Row],[Hour]]&lt;=18,"Afternoon","Evening")))</f>
        <v>Night</v>
      </c>
      <c r="I35" s="1" t="str">
        <f>IF(Transactions[[#This Row],[amount]]&lt;=5000,"low","high")</f>
        <v>low</v>
      </c>
      <c r="J35" s="1">
        <f>YEAR(Transactions[[#This Row],[transaction_date]])</f>
        <v>2022</v>
      </c>
      <c r="K35" s="1" t="str">
        <f>TEXT(Transactions[[#This Row],[transaction_date]],"mmm")</f>
        <v>Jul</v>
      </c>
      <c r="L35" s="1" t="str">
        <f>TEXT(Transactions[[#This Row],[transaction_date]],"ddd")</f>
        <v>Sat</v>
      </c>
      <c r="M35" s="1">
        <f>WEEKDAY(Transactions[[#This Row],[transaction_date]])</f>
        <v>7</v>
      </c>
      <c r="N35" s="1" t="str">
        <f>IF(OR(Transactions[[#This Row],[weekday]]=1,Transactions[[#This Row],[weekday]]=7),"weekend","weekday")</f>
        <v>weekend</v>
      </c>
    </row>
    <row r="36" spans="1:14">
      <c r="A36">
        <v>10</v>
      </c>
      <c r="B36">
        <v>1016273546</v>
      </c>
      <c r="C36" s="1" t="s">
        <v>611</v>
      </c>
      <c r="D36">
        <v>3676.69</v>
      </c>
      <c r="E36" s="3">
        <v>44765.4687962963</v>
      </c>
      <c r="F36" t="str">
        <f>TEXT(Transactions[[#This Row],[transaction_date]],"HH:MM:ss")</f>
        <v>11:15:04</v>
      </c>
      <c r="G36">
        <f>HOUR(Transactions[[#This Row],[Time]])</f>
        <v>11</v>
      </c>
      <c r="H36" s="1" t="str">
        <f>IF(Transactions[[#This Row],[Hour]]&lt;=6,"Night",IF(Transactions[[#This Row],[Hour]]&lt;=12,"Morning",IF(Transactions[[#This Row],[Hour]]&lt;=18,"Afternoon","Evening")))</f>
        <v>Morning</v>
      </c>
      <c r="I36" s="1" t="str">
        <f>IF(Transactions[[#This Row],[amount]]&lt;=5000,"low","high")</f>
        <v>low</v>
      </c>
      <c r="J36" s="1">
        <f>YEAR(Transactions[[#This Row],[transaction_date]])</f>
        <v>2022</v>
      </c>
      <c r="K36" s="1" t="str">
        <f>TEXT(Transactions[[#This Row],[transaction_date]],"mmm")</f>
        <v>Jul</v>
      </c>
      <c r="L36" s="1" t="str">
        <f>TEXT(Transactions[[#This Row],[transaction_date]],"ddd")</f>
        <v>Sat</v>
      </c>
      <c r="M36" s="1">
        <f>WEEKDAY(Transactions[[#This Row],[transaction_date]])</f>
        <v>7</v>
      </c>
      <c r="N36" s="1" t="str">
        <f>IF(OR(Transactions[[#This Row],[weekday]]=1,Transactions[[#This Row],[weekday]]=7),"weekend","weekday")</f>
        <v>weekend</v>
      </c>
    </row>
    <row r="37" spans="1:14">
      <c r="A37">
        <v>1097</v>
      </c>
      <c r="B37">
        <v>1152648596</v>
      </c>
      <c r="C37" s="1" t="s">
        <v>612</v>
      </c>
      <c r="D37">
        <v>479.79</v>
      </c>
      <c r="E37" s="3">
        <v>44766.029849537037</v>
      </c>
      <c r="F37" t="str">
        <f>TEXT(Transactions[[#This Row],[transaction_date]],"HH:MM:ss")</f>
        <v>00:42:59</v>
      </c>
      <c r="G37">
        <f>HOUR(Transactions[[#This Row],[Time]])</f>
        <v>0</v>
      </c>
      <c r="H37" s="1" t="str">
        <f>IF(Transactions[[#This Row],[Hour]]&lt;=6,"Night",IF(Transactions[[#This Row],[Hour]]&lt;=12,"Morning",IF(Transactions[[#This Row],[Hour]]&lt;=18,"Afternoon","Evening")))</f>
        <v>Night</v>
      </c>
      <c r="I37" s="1" t="str">
        <f>IF(Transactions[[#This Row],[amount]]&lt;=5000,"low","high")</f>
        <v>low</v>
      </c>
      <c r="J37" s="1">
        <f>YEAR(Transactions[[#This Row],[transaction_date]])</f>
        <v>2022</v>
      </c>
      <c r="K37" s="1" t="str">
        <f>TEXT(Transactions[[#This Row],[transaction_date]],"mmm")</f>
        <v>Jul</v>
      </c>
      <c r="L37" s="1" t="str">
        <f>TEXT(Transactions[[#This Row],[transaction_date]],"ddd")</f>
        <v>Sun</v>
      </c>
      <c r="M37" s="1">
        <f>WEEKDAY(Transactions[[#This Row],[transaction_date]])</f>
        <v>1</v>
      </c>
      <c r="N37" s="1" t="str">
        <f>IF(OR(Transactions[[#This Row],[weekday]]=1,Transactions[[#This Row],[weekday]]=7),"weekend","weekday")</f>
        <v>weekend</v>
      </c>
    </row>
    <row r="38" spans="1:14">
      <c r="A38">
        <v>922</v>
      </c>
      <c r="B38">
        <v>1014724332</v>
      </c>
      <c r="C38" s="1" t="s">
        <v>612</v>
      </c>
      <c r="D38">
        <v>4055.36</v>
      </c>
      <c r="E38" s="3">
        <v>44766.114432870374</v>
      </c>
      <c r="F38" t="str">
        <f>TEXT(Transactions[[#This Row],[transaction_date]],"HH:MM:ss")</f>
        <v>02:44:47</v>
      </c>
      <c r="G38">
        <f>HOUR(Transactions[[#This Row],[Time]])</f>
        <v>2</v>
      </c>
      <c r="H38" s="1" t="str">
        <f>IF(Transactions[[#This Row],[Hour]]&lt;=6,"Night",IF(Transactions[[#This Row],[Hour]]&lt;=12,"Morning",IF(Transactions[[#This Row],[Hour]]&lt;=18,"Afternoon","Evening")))</f>
        <v>Night</v>
      </c>
      <c r="I38" s="1" t="str">
        <f>IF(Transactions[[#This Row],[amount]]&lt;=5000,"low","high")</f>
        <v>low</v>
      </c>
      <c r="J38" s="1">
        <f>YEAR(Transactions[[#This Row],[transaction_date]])</f>
        <v>2022</v>
      </c>
      <c r="K38" s="1" t="str">
        <f>TEXT(Transactions[[#This Row],[transaction_date]],"mmm")</f>
        <v>Jul</v>
      </c>
      <c r="L38" s="1" t="str">
        <f>TEXT(Transactions[[#This Row],[transaction_date]],"ddd")</f>
        <v>Sun</v>
      </c>
      <c r="M38" s="1">
        <f>WEEKDAY(Transactions[[#This Row],[transaction_date]])</f>
        <v>1</v>
      </c>
      <c r="N38" s="1" t="str">
        <f>IF(OR(Transactions[[#This Row],[weekday]]=1,Transactions[[#This Row],[weekday]]=7),"weekend","weekday")</f>
        <v>weekend</v>
      </c>
    </row>
    <row r="39" spans="1:14">
      <c r="A39">
        <v>523</v>
      </c>
      <c r="B39">
        <v>1035570643</v>
      </c>
      <c r="C39" s="1" t="s">
        <v>610</v>
      </c>
      <c r="D39">
        <v>3877.2</v>
      </c>
      <c r="E39" s="3">
        <v>44766.822627314818</v>
      </c>
      <c r="F39" t="str">
        <f>TEXT(Transactions[[#This Row],[transaction_date]],"HH:MM:ss")</f>
        <v>19:44:35</v>
      </c>
      <c r="G39">
        <f>HOUR(Transactions[[#This Row],[Time]])</f>
        <v>19</v>
      </c>
      <c r="H39" s="1" t="str">
        <f>IF(Transactions[[#This Row],[Hour]]&lt;=6,"Night",IF(Transactions[[#This Row],[Hour]]&lt;=12,"Morning",IF(Transactions[[#This Row],[Hour]]&lt;=18,"Afternoon","Evening")))</f>
        <v>Evening</v>
      </c>
      <c r="I39" s="1" t="str">
        <f>IF(Transactions[[#This Row],[amount]]&lt;=5000,"low","high")</f>
        <v>low</v>
      </c>
      <c r="J39" s="1">
        <f>YEAR(Transactions[[#This Row],[transaction_date]])</f>
        <v>2022</v>
      </c>
      <c r="K39" s="1" t="str">
        <f>TEXT(Transactions[[#This Row],[transaction_date]],"mmm")</f>
        <v>Jul</v>
      </c>
      <c r="L39" s="1" t="str">
        <f>TEXT(Transactions[[#This Row],[transaction_date]],"ddd")</f>
        <v>Sun</v>
      </c>
      <c r="M39" s="1">
        <f>WEEKDAY(Transactions[[#This Row],[transaction_date]])</f>
        <v>1</v>
      </c>
      <c r="N39" s="1" t="str">
        <f>IF(OR(Transactions[[#This Row],[weekday]]=1,Transactions[[#This Row],[weekday]]=7),"weekend","weekday")</f>
        <v>weekend</v>
      </c>
    </row>
    <row r="40" spans="1:14">
      <c r="A40">
        <v>1594</v>
      </c>
      <c r="B40">
        <v>1079081946</v>
      </c>
      <c r="C40" s="1" t="s">
        <v>610</v>
      </c>
      <c r="D40">
        <v>2250.14</v>
      </c>
      <c r="E40" s="3">
        <v>44767.596921296295</v>
      </c>
      <c r="F40" t="str">
        <f>TEXT(Transactions[[#This Row],[transaction_date]],"HH:MM:ss")</f>
        <v>14:19:34</v>
      </c>
      <c r="G40">
        <f>HOUR(Transactions[[#This Row],[Time]])</f>
        <v>14</v>
      </c>
      <c r="H40" s="1" t="str">
        <f>IF(Transactions[[#This Row],[Hour]]&lt;=6,"Night",IF(Transactions[[#This Row],[Hour]]&lt;=12,"Morning",IF(Transactions[[#This Row],[Hour]]&lt;=18,"Afternoon","Evening")))</f>
        <v>Afternoon</v>
      </c>
      <c r="I40" s="1" t="str">
        <f>IF(Transactions[[#This Row],[amount]]&lt;=5000,"low","high")</f>
        <v>low</v>
      </c>
      <c r="J40" s="1">
        <f>YEAR(Transactions[[#This Row],[transaction_date]])</f>
        <v>2022</v>
      </c>
      <c r="K40" s="1" t="str">
        <f>TEXT(Transactions[[#This Row],[transaction_date]],"mmm")</f>
        <v>Jul</v>
      </c>
      <c r="L40" s="1" t="str">
        <f>TEXT(Transactions[[#This Row],[transaction_date]],"ddd")</f>
        <v>Mon</v>
      </c>
      <c r="M40" s="1">
        <f>WEEKDAY(Transactions[[#This Row],[transaction_date]])</f>
        <v>2</v>
      </c>
      <c r="N40" s="1" t="str">
        <f>IF(OR(Transactions[[#This Row],[weekday]]=1,Transactions[[#This Row],[weekday]]=7),"weekend","weekday")</f>
        <v>weekday</v>
      </c>
    </row>
    <row r="41" spans="1:14">
      <c r="A41">
        <v>766</v>
      </c>
      <c r="B41">
        <v>1124194030</v>
      </c>
      <c r="C41" s="1" t="s">
        <v>612</v>
      </c>
      <c r="D41">
        <v>2671.63</v>
      </c>
      <c r="E41" s="3">
        <v>44767.728773148148</v>
      </c>
      <c r="F41" t="str">
        <f>TEXT(Transactions[[#This Row],[transaction_date]],"HH:MM:ss")</f>
        <v>17:29:26</v>
      </c>
      <c r="G41">
        <f>HOUR(Transactions[[#This Row],[Time]])</f>
        <v>17</v>
      </c>
      <c r="H41" s="1" t="str">
        <f>IF(Transactions[[#This Row],[Hour]]&lt;=6,"Night",IF(Transactions[[#This Row],[Hour]]&lt;=12,"Morning",IF(Transactions[[#This Row],[Hour]]&lt;=18,"Afternoon","Evening")))</f>
        <v>Afternoon</v>
      </c>
      <c r="I41" s="1" t="str">
        <f>IF(Transactions[[#This Row],[amount]]&lt;=5000,"low","high")</f>
        <v>low</v>
      </c>
      <c r="J41" s="1">
        <f>YEAR(Transactions[[#This Row],[transaction_date]])</f>
        <v>2022</v>
      </c>
      <c r="K41" s="1" t="str">
        <f>TEXT(Transactions[[#This Row],[transaction_date]],"mmm")</f>
        <v>Jul</v>
      </c>
      <c r="L41" s="1" t="str">
        <f>TEXT(Transactions[[#This Row],[transaction_date]],"ddd")</f>
        <v>Mon</v>
      </c>
      <c r="M41" s="1">
        <f>WEEKDAY(Transactions[[#This Row],[transaction_date]])</f>
        <v>2</v>
      </c>
      <c r="N41" s="1" t="str">
        <f>IF(OR(Transactions[[#This Row],[weekday]]=1,Transactions[[#This Row],[weekday]]=7),"weekend","weekday")</f>
        <v>weekday</v>
      </c>
    </row>
    <row r="42" spans="1:14">
      <c r="A42">
        <v>1438</v>
      </c>
      <c r="B42">
        <v>1047867634</v>
      </c>
      <c r="C42" s="1" t="s">
        <v>611</v>
      </c>
      <c r="D42">
        <v>2201.27</v>
      </c>
      <c r="E42" s="3">
        <v>44768.093240740738</v>
      </c>
      <c r="F42" t="str">
        <f>TEXT(Transactions[[#This Row],[transaction_date]],"HH:MM:ss")</f>
        <v>02:14:16</v>
      </c>
      <c r="G42">
        <f>HOUR(Transactions[[#This Row],[Time]])</f>
        <v>2</v>
      </c>
      <c r="H42" s="1" t="str">
        <f>IF(Transactions[[#This Row],[Hour]]&lt;=6,"Night",IF(Transactions[[#This Row],[Hour]]&lt;=12,"Morning",IF(Transactions[[#This Row],[Hour]]&lt;=18,"Afternoon","Evening")))</f>
        <v>Night</v>
      </c>
      <c r="I42" s="1" t="str">
        <f>IF(Transactions[[#This Row],[amount]]&lt;=5000,"low","high")</f>
        <v>low</v>
      </c>
      <c r="J42" s="1">
        <f>YEAR(Transactions[[#This Row],[transaction_date]])</f>
        <v>2022</v>
      </c>
      <c r="K42" s="1" t="str">
        <f>TEXT(Transactions[[#This Row],[transaction_date]],"mmm")</f>
        <v>Jul</v>
      </c>
      <c r="L42" s="1" t="str">
        <f>TEXT(Transactions[[#This Row],[transaction_date]],"ddd")</f>
        <v>Tue</v>
      </c>
      <c r="M42" s="1">
        <f>WEEKDAY(Transactions[[#This Row],[transaction_date]])</f>
        <v>3</v>
      </c>
      <c r="N42" s="1" t="str">
        <f>IF(OR(Transactions[[#This Row],[weekday]]=1,Transactions[[#This Row],[weekday]]=7),"weekend","weekday")</f>
        <v>weekday</v>
      </c>
    </row>
    <row r="43" spans="1:14">
      <c r="A43">
        <v>620</v>
      </c>
      <c r="B43">
        <v>1030221193</v>
      </c>
      <c r="C43" s="1" t="s">
        <v>612</v>
      </c>
      <c r="D43">
        <v>288.12</v>
      </c>
      <c r="E43" s="3">
        <v>44768.419618055559</v>
      </c>
      <c r="F43" t="str">
        <f>TEXT(Transactions[[#This Row],[transaction_date]],"HH:MM:ss")</f>
        <v>10:04:15</v>
      </c>
      <c r="G43">
        <f>HOUR(Transactions[[#This Row],[Time]])</f>
        <v>10</v>
      </c>
      <c r="H43" s="1" t="str">
        <f>IF(Transactions[[#This Row],[Hour]]&lt;=6,"Night",IF(Transactions[[#This Row],[Hour]]&lt;=12,"Morning",IF(Transactions[[#This Row],[Hour]]&lt;=18,"Afternoon","Evening")))</f>
        <v>Morning</v>
      </c>
      <c r="I43" s="1" t="str">
        <f>IF(Transactions[[#This Row],[amount]]&lt;=5000,"low","high")</f>
        <v>low</v>
      </c>
      <c r="J43" s="1">
        <f>YEAR(Transactions[[#This Row],[transaction_date]])</f>
        <v>2022</v>
      </c>
      <c r="K43" s="1" t="str">
        <f>TEXT(Transactions[[#This Row],[transaction_date]],"mmm")</f>
        <v>Jul</v>
      </c>
      <c r="L43" s="1" t="str">
        <f>TEXT(Transactions[[#This Row],[transaction_date]],"ddd")</f>
        <v>Tue</v>
      </c>
      <c r="M43" s="1">
        <f>WEEKDAY(Transactions[[#This Row],[transaction_date]])</f>
        <v>3</v>
      </c>
      <c r="N43" s="1" t="str">
        <f>IF(OR(Transactions[[#This Row],[weekday]]=1,Transactions[[#This Row],[weekday]]=7),"weekend","weekday")</f>
        <v>weekday</v>
      </c>
    </row>
    <row r="44" spans="1:14">
      <c r="A44">
        <v>1731</v>
      </c>
      <c r="B44">
        <v>1023919762</v>
      </c>
      <c r="C44" s="1" t="s">
        <v>611</v>
      </c>
      <c r="D44">
        <v>4449.07</v>
      </c>
      <c r="E44" s="3">
        <v>44768.468043981484</v>
      </c>
      <c r="F44" t="str">
        <f>TEXT(Transactions[[#This Row],[transaction_date]],"HH:MM:ss")</f>
        <v>11:13:59</v>
      </c>
      <c r="G44">
        <f>HOUR(Transactions[[#This Row],[Time]])</f>
        <v>11</v>
      </c>
      <c r="H44" s="1" t="str">
        <f>IF(Transactions[[#This Row],[Hour]]&lt;=6,"Night",IF(Transactions[[#This Row],[Hour]]&lt;=12,"Morning",IF(Transactions[[#This Row],[Hour]]&lt;=18,"Afternoon","Evening")))</f>
        <v>Morning</v>
      </c>
      <c r="I44" s="1" t="str">
        <f>IF(Transactions[[#This Row],[amount]]&lt;=5000,"low","high")</f>
        <v>low</v>
      </c>
      <c r="J44" s="1">
        <f>YEAR(Transactions[[#This Row],[transaction_date]])</f>
        <v>2022</v>
      </c>
      <c r="K44" s="1" t="str">
        <f>TEXT(Transactions[[#This Row],[transaction_date]],"mmm")</f>
        <v>Jul</v>
      </c>
      <c r="L44" s="1" t="str">
        <f>TEXT(Transactions[[#This Row],[transaction_date]],"ddd")</f>
        <v>Tue</v>
      </c>
      <c r="M44" s="1">
        <f>WEEKDAY(Transactions[[#This Row],[transaction_date]])</f>
        <v>3</v>
      </c>
      <c r="N44" s="1" t="str">
        <f>IF(OR(Transactions[[#This Row],[weekday]]=1,Transactions[[#This Row],[weekday]]=7),"weekend","weekday")</f>
        <v>weekday</v>
      </c>
    </row>
    <row r="45" spans="1:14">
      <c r="A45">
        <v>805</v>
      </c>
      <c r="B45">
        <v>1095994131</v>
      </c>
      <c r="C45" s="1" t="s">
        <v>612</v>
      </c>
      <c r="D45">
        <v>308.85000000000002</v>
      </c>
      <c r="E45" s="3">
        <v>44770.59847222222</v>
      </c>
      <c r="F45" t="str">
        <f>TEXT(Transactions[[#This Row],[transaction_date]],"HH:MM:ss")</f>
        <v>14:21:48</v>
      </c>
      <c r="G45">
        <f>HOUR(Transactions[[#This Row],[Time]])</f>
        <v>14</v>
      </c>
      <c r="H45" s="1" t="str">
        <f>IF(Transactions[[#This Row],[Hour]]&lt;=6,"Night",IF(Transactions[[#This Row],[Hour]]&lt;=12,"Morning",IF(Transactions[[#This Row],[Hour]]&lt;=18,"Afternoon","Evening")))</f>
        <v>Afternoon</v>
      </c>
      <c r="I45" s="1" t="str">
        <f>IF(Transactions[[#This Row],[amount]]&lt;=5000,"low","high")</f>
        <v>low</v>
      </c>
      <c r="J45" s="1">
        <f>YEAR(Transactions[[#This Row],[transaction_date]])</f>
        <v>2022</v>
      </c>
      <c r="K45" s="1" t="str">
        <f>TEXT(Transactions[[#This Row],[transaction_date]],"mmm")</f>
        <v>Jul</v>
      </c>
      <c r="L45" s="1" t="str">
        <f>TEXT(Transactions[[#This Row],[transaction_date]],"ddd")</f>
        <v>Thu</v>
      </c>
      <c r="M45" s="1">
        <f>WEEKDAY(Transactions[[#This Row],[transaction_date]])</f>
        <v>5</v>
      </c>
      <c r="N45" s="1" t="str">
        <f>IF(OR(Transactions[[#This Row],[weekday]]=1,Transactions[[#This Row],[weekday]]=7),"weekend","weekday")</f>
        <v>weekday</v>
      </c>
    </row>
    <row r="46" spans="1:14">
      <c r="A46">
        <v>1488</v>
      </c>
      <c r="B46">
        <v>1081306403</v>
      </c>
      <c r="C46" s="1" t="s">
        <v>612</v>
      </c>
      <c r="D46">
        <v>4966.26</v>
      </c>
      <c r="E46" s="3">
        <v>44770.884548611109</v>
      </c>
      <c r="F46" t="str">
        <f>TEXT(Transactions[[#This Row],[transaction_date]],"HH:MM:ss")</f>
        <v>21:13:45</v>
      </c>
      <c r="G46">
        <f>HOUR(Transactions[[#This Row],[Time]])</f>
        <v>21</v>
      </c>
      <c r="H46" s="1" t="str">
        <f>IF(Transactions[[#This Row],[Hour]]&lt;=6,"Night",IF(Transactions[[#This Row],[Hour]]&lt;=12,"Morning",IF(Transactions[[#This Row],[Hour]]&lt;=18,"Afternoon","Evening")))</f>
        <v>Evening</v>
      </c>
      <c r="I46" s="1" t="str">
        <f>IF(Transactions[[#This Row],[amount]]&lt;=5000,"low","high")</f>
        <v>low</v>
      </c>
      <c r="J46" s="1">
        <f>YEAR(Transactions[[#This Row],[transaction_date]])</f>
        <v>2022</v>
      </c>
      <c r="K46" s="1" t="str">
        <f>TEXT(Transactions[[#This Row],[transaction_date]],"mmm")</f>
        <v>Jul</v>
      </c>
      <c r="L46" s="1" t="str">
        <f>TEXT(Transactions[[#This Row],[transaction_date]],"ddd")</f>
        <v>Thu</v>
      </c>
      <c r="M46" s="1">
        <f>WEEKDAY(Transactions[[#This Row],[transaction_date]])</f>
        <v>5</v>
      </c>
      <c r="N46" s="1" t="str">
        <f>IF(OR(Transactions[[#This Row],[weekday]]=1,Transactions[[#This Row],[weekday]]=7),"weekend","weekday")</f>
        <v>weekday</v>
      </c>
    </row>
    <row r="47" spans="1:14">
      <c r="A47">
        <v>1888</v>
      </c>
      <c r="B47">
        <v>1071077105</v>
      </c>
      <c r="C47" s="1" t="s">
        <v>612</v>
      </c>
      <c r="D47">
        <v>3609.56</v>
      </c>
      <c r="E47" s="3">
        <v>44771.030462962961</v>
      </c>
      <c r="F47" t="str">
        <f>TEXT(Transactions[[#This Row],[transaction_date]],"HH:MM:ss")</f>
        <v>00:43:52</v>
      </c>
      <c r="G47">
        <f>HOUR(Transactions[[#This Row],[Time]])</f>
        <v>0</v>
      </c>
      <c r="H47" s="1" t="str">
        <f>IF(Transactions[[#This Row],[Hour]]&lt;=6,"Night",IF(Transactions[[#This Row],[Hour]]&lt;=12,"Morning",IF(Transactions[[#This Row],[Hour]]&lt;=18,"Afternoon","Evening")))</f>
        <v>Night</v>
      </c>
      <c r="I47" s="1" t="str">
        <f>IF(Transactions[[#This Row],[amount]]&lt;=5000,"low","high")</f>
        <v>low</v>
      </c>
      <c r="J47" s="1">
        <f>YEAR(Transactions[[#This Row],[transaction_date]])</f>
        <v>2022</v>
      </c>
      <c r="K47" s="1" t="str">
        <f>TEXT(Transactions[[#This Row],[transaction_date]],"mmm")</f>
        <v>Jul</v>
      </c>
      <c r="L47" s="1" t="str">
        <f>TEXT(Transactions[[#This Row],[transaction_date]],"ddd")</f>
        <v>Fri</v>
      </c>
      <c r="M47" s="1">
        <f>WEEKDAY(Transactions[[#This Row],[transaction_date]])</f>
        <v>6</v>
      </c>
      <c r="N47" s="1" t="str">
        <f>IF(OR(Transactions[[#This Row],[weekday]]=1,Transactions[[#This Row],[weekday]]=7),"weekend","weekday")</f>
        <v>weekday</v>
      </c>
    </row>
    <row r="48" spans="1:14">
      <c r="A48">
        <v>852</v>
      </c>
      <c r="B48">
        <v>1079185403</v>
      </c>
      <c r="C48" s="1" t="s">
        <v>612</v>
      </c>
      <c r="D48">
        <v>2507.73</v>
      </c>
      <c r="E48" s="3">
        <v>44771.399502314816</v>
      </c>
      <c r="F48" t="str">
        <f>TEXT(Transactions[[#This Row],[transaction_date]],"HH:MM:ss")</f>
        <v>09:35:17</v>
      </c>
      <c r="G48">
        <f>HOUR(Transactions[[#This Row],[Time]])</f>
        <v>9</v>
      </c>
      <c r="H48" s="1" t="str">
        <f>IF(Transactions[[#This Row],[Hour]]&lt;=6,"Night",IF(Transactions[[#This Row],[Hour]]&lt;=12,"Morning",IF(Transactions[[#This Row],[Hour]]&lt;=18,"Afternoon","Evening")))</f>
        <v>Morning</v>
      </c>
      <c r="I48" s="1" t="str">
        <f>IF(Transactions[[#This Row],[amount]]&lt;=5000,"low","high")</f>
        <v>low</v>
      </c>
      <c r="J48" s="1">
        <f>YEAR(Transactions[[#This Row],[transaction_date]])</f>
        <v>2022</v>
      </c>
      <c r="K48" s="1" t="str">
        <f>TEXT(Transactions[[#This Row],[transaction_date]],"mmm")</f>
        <v>Jul</v>
      </c>
      <c r="L48" s="1" t="str">
        <f>TEXT(Transactions[[#This Row],[transaction_date]],"ddd")</f>
        <v>Fri</v>
      </c>
      <c r="M48" s="1">
        <f>WEEKDAY(Transactions[[#This Row],[transaction_date]])</f>
        <v>6</v>
      </c>
      <c r="N48" s="1" t="str">
        <f>IF(OR(Transactions[[#This Row],[weekday]]=1,Transactions[[#This Row],[weekday]]=7),"weekend","weekday")</f>
        <v>weekday</v>
      </c>
    </row>
    <row r="49" spans="1:14">
      <c r="A49">
        <v>499</v>
      </c>
      <c r="B49">
        <v>1192971011</v>
      </c>
      <c r="C49" s="1" t="s">
        <v>610</v>
      </c>
      <c r="D49">
        <v>3466.87</v>
      </c>
      <c r="E49" s="3">
        <v>44771.58525462963</v>
      </c>
      <c r="F49" t="str">
        <f>TEXT(Transactions[[#This Row],[transaction_date]],"HH:MM:ss")</f>
        <v>14:02:46</v>
      </c>
      <c r="G49">
        <f>HOUR(Transactions[[#This Row],[Time]])</f>
        <v>14</v>
      </c>
      <c r="H49" s="1" t="str">
        <f>IF(Transactions[[#This Row],[Hour]]&lt;=6,"Night",IF(Transactions[[#This Row],[Hour]]&lt;=12,"Morning",IF(Transactions[[#This Row],[Hour]]&lt;=18,"Afternoon","Evening")))</f>
        <v>Afternoon</v>
      </c>
      <c r="I49" s="1" t="str">
        <f>IF(Transactions[[#This Row],[amount]]&lt;=5000,"low","high")</f>
        <v>low</v>
      </c>
      <c r="J49" s="1">
        <f>YEAR(Transactions[[#This Row],[transaction_date]])</f>
        <v>2022</v>
      </c>
      <c r="K49" s="1" t="str">
        <f>TEXT(Transactions[[#This Row],[transaction_date]],"mmm")</f>
        <v>Jul</v>
      </c>
      <c r="L49" s="1" t="str">
        <f>TEXT(Transactions[[#This Row],[transaction_date]],"ddd")</f>
        <v>Fri</v>
      </c>
      <c r="M49" s="1">
        <f>WEEKDAY(Transactions[[#This Row],[transaction_date]])</f>
        <v>6</v>
      </c>
      <c r="N49" s="1" t="str">
        <f>IF(OR(Transactions[[#This Row],[weekday]]=1,Transactions[[#This Row],[weekday]]=7),"weekend","weekday")</f>
        <v>weekday</v>
      </c>
    </row>
    <row r="50" spans="1:14">
      <c r="A50">
        <v>944</v>
      </c>
      <c r="B50">
        <v>1067566034</v>
      </c>
      <c r="C50" s="1" t="s">
        <v>611</v>
      </c>
      <c r="D50">
        <v>4581.84</v>
      </c>
      <c r="E50" s="3">
        <v>44771.658865740741</v>
      </c>
      <c r="F50" t="str">
        <f>TEXT(Transactions[[#This Row],[transaction_date]],"HH:MM:ss")</f>
        <v>15:48:46</v>
      </c>
      <c r="G50">
        <f>HOUR(Transactions[[#This Row],[Time]])</f>
        <v>15</v>
      </c>
      <c r="H50" s="1" t="str">
        <f>IF(Transactions[[#This Row],[Hour]]&lt;=6,"Night",IF(Transactions[[#This Row],[Hour]]&lt;=12,"Morning",IF(Transactions[[#This Row],[Hour]]&lt;=18,"Afternoon","Evening")))</f>
        <v>Afternoon</v>
      </c>
      <c r="I50" s="1" t="str">
        <f>IF(Transactions[[#This Row],[amount]]&lt;=5000,"low","high")</f>
        <v>low</v>
      </c>
      <c r="J50" s="1">
        <f>YEAR(Transactions[[#This Row],[transaction_date]])</f>
        <v>2022</v>
      </c>
      <c r="K50" s="1" t="str">
        <f>TEXT(Transactions[[#This Row],[transaction_date]],"mmm")</f>
        <v>Jul</v>
      </c>
      <c r="L50" s="1" t="str">
        <f>TEXT(Transactions[[#This Row],[transaction_date]],"ddd")</f>
        <v>Fri</v>
      </c>
      <c r="M50" s="1">
        <f>WEEKDAY(Transactions[[#This Row],[transaction_date]])</f>
        <v>6</v>
      </c>
      <c r="N50" s="1" t="str">
        <f>IF(OR(Transactions[[#This Row],[weekday]]=1,Transactions[[#This Row],[weekday]]=7),"weekend","weekday")</f>
        <v>weekday</v>
      </c>
    </row>
    <row r="51" spans="1:14">
      <c r="A51">
        <v>419</v>
      </c>
      <c r="B51">
        <v>1149164945</v>
      </c>
      <c r="C51" s="1" t="s">
        <v>611</v>
      </c>
      <c r="D51">
        <v>4768.3999999999996</v>
      </c>
      <c r="E51" s="3">
        <v>44772.505868055552</v>
      </c>
      <c r="F51" t="str">
        <f>TEXT(Transactions[[#This Row],[transaction_date]],"HH:MM:ss")</f>
        <v>12:08:27</v>
      </c>
      <c r="G51">
        <f>HOUR(Transactions[[#This Row],[Time]])</f>
        <v>12</v>
      </c>
      <c r="H51" s="1" t="str">
        <f>IF(Transactions[[#This Row],[Hour]]&lt;=6,"Night",IF(Transactions[[#This Row],[Hour]]&lt;=12,"Morning",IF(Transactions[[#This Row],[Hour]]&lt;=18,"Afternoon","Evening")))</f>
        <v>Morning</v>
      </c>
      <c r="I51" s="1" t="str">
        <f>IF(Transactions[[#This Row],[amount]]&lt;=5000,"low","high")</f>
        <v>low</v>
      </c>
      <c r="J51" s="1">
        <f>YEAR(Transactions[[#This Row],[transaction_date]])</f>
        <v>2022</v>
      </c>
      <c r="K51" s="1" t="str">
        <f>TEXT(Transactions[[#This Row],[transaction_date]],"mmm")</f>
        <v>Jul</v>
      </c>
      <c r="L51" s="1" t="str">
        <f>TEXT(Transactions[[#This Row],[transaction_date]],"ddd")</f>
        <v>Sat</v>
      </c>
      <c r="M51" s="1">
        <f>WEEKDAY(Transactions[[#This Row],[transaction_date]])</f>
        <v>7</v>
      </c>
      <c r="N51" s="1" t="str">
        <f>IF(OR(Transactions[[#This Row],[weekday]]=1,Transactions[[#This Row],[weekday]]=7),"weekend","weekday")</f>
        <v>weekend</v>
      </c>
    </row>
    <row r="52" spans="1:14">
      <c r="A52">
        <v>1012</v>
      </c>
      <c r="B52">
        <v>1074804281</v>
      </c>
      <c r="C52" s="1" t="s">
        <v>612</v>
      </c>
      <c r="D52">
        <v>2088.27</v>
      </c>
      <c r="E52" s="3">
        <v>44772.638043981482</v>
      </c>
      <c r="F52" t="str">
        <f>TEXT(Transactions[[#This Row],[transaction_date]],"HH:MM:ss")</f>
        <v>15:18:47</v>
      </c>
      <c r="G52">
        <f>HOUR(Transactions[[#This Row],[Time]])</f>
        <v>15</v>
      </c>
      <c r="H52" s="1" t="str">
        <f>IF(Transactions[[#This Row],[Hour]]&lt;=6,"Night",IF(Transactions[[#This Row],[Hour]]&lt;=12,"Morning",IF(Transactions[[#This Row],[Hour]]&lt;=18,"Afternoon","Evening")))</f>
        <v>Afternoon</v>
      </c>
      <c r="I52" s="1" t="str">
        <f>IF(Transactions[[#This Row],[amount]]&lt;=5000,"low","high")</f>
        <v>low</v>
      </c>
      <c r="J52" s="1">
        <f>YEAR(Transactions[[#This Row],[transaction_date]])</f>
        <v>2022</v>
      </c>
      <c r="K52" s="1" t="str">
        <f>TEXT(Transactions[[#This Row],[transaction_date]],"mmm")</f>
        <v>Jul</v>
      </c>
      <c r="L52" s="1" t="str">
        <f>TEXT(Transactions[[#This Row],[transaction_date]],"ddd")</f>
        <v>Sat</v>
      </c>
      <c r="M52" s="1">
        <f>WEEKDAY(Transactions[[#This Row],[transaction_date]])</f>
        <v>7</v>
      </c>
      <c r="N52" s="1" t="str">
        <f>IF(OR(Transactions[[#This Row],[weekday]]=1,Transactions[[#This Row],[weekday]]=7),"weekend","weekday")</f>
        <v>weekend</v>
      </c>
    </row>
    <row r="53" spans="1:14">
      <c r="A53">
        <v>447</v>
      </c>
      <c r="B53">
        <v>1028313847</v>
      </c>
      <c r="C53" s="1" t="s">
        <v>611</v>
      </c>
      <c r="D53">
        <v>4659.9799999999996</v>
      </c>
      <c r="E53" s="3">
        <v>44773.103136574071</v>
      </c>
      <c r="F53" t="str">
        <f>TEXT(Transactions[[#This Row],[transaction_date]],"HH:MM:ss")</f>
        <v>02:28:31</v>
      </c>
      <c r="G53">
        <f>HOUR(Transactions[[#This Row],[Time]])</f>
        <v>2</v>
      </c>
      <c r="H53" s="1" t="str">
        <f>IF(Transactions[[#This Row],[Hour]]&lt;=6,"Night",IF(Transactions[[#This Row],[Hour]]&lt;=12,"Morning",IF(Transactions[[#This Row],[Hour]]&lt;=18,"Afternoon","Evening")))</f>
        <v>Night</v>
      </c>
      <c r="I53" s="1" t="str">
        <f>IF(Transactions[[#This Row],[amount]]&lt;=5000,"low","high")</f>
        <v>low</v>
      </c>
      <c r="J53" s="1">
        <f>YEAR(Transactions[[#This Row],[transaction_date]])</f>
        <v>2022</v>
      </c>
      <c r="K53" s="1" t="str">
        <f>TEXT(Transactions[[#This Row],[transaction_date]],"mmm")</f>
        <v>Jul</v>
      </c>
      <c r="L53" s="1" t="str">
        <f>TEXT(Transactions[[#This Row],[transaction_date]],"ddd")</f>
        <v>Sun</v>
      </c>
      <c r="M53" s="1">
        <f>WEEKDAY(Transactions[[#This Row],[transaction_date]])</f>
        <v>1</v>
      </c>
      <c r="N53" s="1" t="str">
        <f>IF(OR(Transactions[[#This Row],[weekday]]=1,Transactions[[#This Row],[weekday]]=7),"weekend","weekday")</f>
        <v>weekend</v>
      </c>
    </row>
    <row r="54" spans="1:14">
      <c r="A54">
        <v>174</v>
      </c>
      <c r="B54">
        <v>1194512780</v>
      </c>
      <c r="C54" s="1" t="s">
        <v>610</v>
      </c>
      <c r="D54">
        <v>4847.17</v>
      </c>
      <c r="E54" s="3">
        <v>44773.143877314818</v>
      </c>
      <c r="F54" t="str">
        <f>TEXT(Transactions[[#This Row],[transaction_date]],"HH:MM:ss")</f>
        <v>03:27:11</v>
      </c>
      <c r="G54">
        <f>HOUR(Transactions[[#This Row],[Time]])</f>
        <v>3</v>
      </c>
      <c r="H54" s="1" t="str">
        <f>IF(Transactions[[#This Row],[Hour]]&lt;=6,"Night",IF(Transactions[[#This Row],[Hour]]&lt;=12,"Morning",IF(Transactions[[#This Row],[Hour]]&lt;=18,"Afternoon","Evening")))</f>
        <v>Night</v>
      </c>
      <c r="I54" s="1" t="str">
        <f>IF(Transactions[[#This Row],[amount]]&lt;=5000,"low","high")</f>
        <v>low</v>
      </c>
      <c r="J54" s="1">
        <f>YEAR(Transactions[[#This Row],[transaction_date]])</f>
        <v>2022</v>
      </c>
      <c r="K54" s="1" t="str">
        <f>TEXT(Transactions[[#This Row],[transaction_date]],"mmm")</f>
        <v>Jul</v>
      </c>
      <c r="L54" s="1" t="str">
        <f>TEXT(Transactions[[#This Row],[transaction_date]],"ddd")</f>
        <v>Sun</v>
      </c>
      <c r="M54" s="1">
        <f>WEEKDAY(Transactions[[#This Row],[transaction_date]])</f>
        <v>1</v>
      </c>
      <c r="N54" s="1" t="str">
        <f>IF(OR(Transactions[[#This Row],[weekday]]=1,Transactions[[#This Row],[weekday]]=7),"weekend","weekday")</f>
        <v>weekend</v>
      </c>
    </row>
    <row r="55" spans="1:14">
      <c r="A55">
        <v>861</v>
      </c>
      <c r="B55">
        <v>1150874504</v>
      </c>
      <c r="C55" s="1" t="s">
        <v>610</v>
      </c>
      <c r="D55">
        <v>264.79000000000002</v>
      </c>
      <c r="E55" s="3">
        <v>44773.192372685182</v>
      </c>
      <c r="F55" t="str">
        <f>TEXT(Transactions[[#This Row],[transaction_date]],"HH:MM:ss")</f>
        <v>04:37:01</v>
      </c>
      <c r="G55">
        <f>HOUR(Transactions[[#This Row],[Time]])</f>
        <v>4</v>
      </c>
      <c r="H55" s="1" t="str">
        <f>IF(Transactions[[#This Row],[Hour]]&lt;=6,"Night",IF(Transactions[[#This Row],[Hour]]&lt;=12,"Morning",IF(Transactions[[#This Row],[Hour]]&lt;=18,"Afternoon","Evening")))</f>
        <v>Night</v>
      </c>
      <c r="I55" s="1" t="str">
        <f>IF(Transactions[[#This Row],[amount]]&lt;=5000,"low","high")</f>
        <v>low</v>
      </c>
      <c r="J55" s="1">
        <f>YEAR(Transactions[[#This Row],[transaction_date]])</f>
        <v>2022</v>
      </c>
      <c r="K55" s="1" t="str">
        <f>TEXT(Transactions[[#This Row],[transaction_date]],"mmm")</f>
        <v>Jul</v>
      </c>
      <c r="L55" s="1" t="str">
        <f>TEXT(Transactions[[#This Row],[transaction_date]],"ddd")</f>
        <v>Sun</v>
      </c>
      <c r="M55" s="1">
        <f>WEEKDAY(Transactions[[#This Row],[transaction_date]])</f>
        <v>1</v>
      </c>
      <c r="N55" s="1" t="str">
        <f>IF(OR(Transactions[[#This Row],[weekday]]=1,Transactions[[#This Row],[weekday]]=7),"weekend","weekday")</f>
        <v>weekend</v>
      </c>
    </row>
    <row r="56" spans="1:14">
      <c r="A56">
        <v>170</v>
      </c>
      <c r="B56">
        <v>1179767473</v>
      </c>
      <c r="C56" s="1" t="s">
        <v>612</v>
      </c>
      <c r="D56">
        <v>2819.57</v>
      </c>
      <c r="E56" s="3">
        <v>44773.915312500001</v>
      </c>
      <c r="F56" t="str">
        <f>TEXT(Transactions[[#This Row],[transaction_date]],"HH:MM:ss")</f>
        <v>21:58:03</v>
      </c>
      <c r="G56">
        <f>HOUR(Transactions[[#This Row],[Time]])</f>
        <v>21</v>
      </c>
      <c r="H56" s="1" t="str">
        <f>IF(Transactions[[#This Row],[Hour]]&lt;=6,"Night",IF(Transactions[[#This Row],[Hour]]&lt;=12,"Morning",IF(Transactions[[#This Row],[Hour]]&lt;=18,"Afternoon","Evening")))</f>
        <v>Evening</v>
      </c>
      <c r="I56" s="1" t="str">
        <f>IF(Transactions[[#This Row],[amount]]&lt;=5000,"low","high")</f>
        <v>low</v>
      </c>
      <c r="J56" s="1">
        <f>YEAR(Transactions[[#This Row],[transaction_date]])</f>
        <v>2022</v>
      </c>
      <c r="K56" s="1" t="str">
        <f>TEXT(Transactions[[#This Row],[transaction_date]],"mmm")</f>
        <v>Jul</v>
      </c>
      <c r="L56" s="1" t="str">
        <f>TEXT(Transactions[[#This Row],[transaction_date]],"ddd")</f>
        <v>Sun</v>
      </c>
      <c r="M56" s="1">
        <f>WEEKDAY(Transactions[[#This Row],[transaction_date]])</f>
        <v>1</v>
      </c>
      <c r="N56" s="1" t="str">
        <f>IF(OR(Transactions[[#This Row],[weekday]]=1,Transactions[[#This Row],[weekday]]=7),"weekend","weekday")</f>
        <v>weekend</v>
      </c>
    </row>
    <row r="57" spans="1:14">
      <c r="A57">
        <v>562</v>
      </c>
      <c r="B57">
        <v>1136408850</v>
      </c>
      <c r="C57" s="1" t="s">
        <v>610</v>
      </c>
      <c r="D57">
        <v>1683.38</v>
      </c>
      <c r="E57" s="3">
        <v>44774.649699074071</v>
      </c>
      <c r="F57" t="str">
        <f>TEXT(Transactions[[#This Row],[transaction_date]],"HH:MM:ss")</f>
        <v>15:35:34</v>
      </c>
      <c r="G57">
        <f>HOUR(Transactions[[#This Row],[Time]])</f>
        <v>15</v>
      </c>
      <c r="H57" s="1" t="str">
        <f>IF(Transactions[[#This Row],[Hour]]&lt;=6,"Night",IF(Transactions[[#This Row],[Hour]]&lt;=12,"Morning",IF(Transactions[[#This Row],[Hour]]&lt;=18,"Afternoon","Evening")))</f>
        <v>Afternoon</v>
      </c>
      <c r="I57" s="1" t="str">
        <f>IF(Transactions[[#This Row],[amount]]&lt;=5000,"low","high")</f>
        <v>low</v>
      </c>
      <c r="J57" s="1">
        <f>YEAR(Transactions[[#This Row],[transaction_date]])</f>
        <v>2022</v>
      </c>
      <c r="K57" s="1" t="str">
        <f>TEXT(Transactions[[#This Row],[transaction_date]],"mmm")</f>
        <v>Aug</v>
      </c>
      <c r="L57" s="1" t="str">
        <f>TEXT(Transactions[[#This Row],[transaction_date]],"ddd")</f>
        <v>Mon</v>
      </c>
      <c r="M57" s="1">
        <f>WEEKDAY(Transactions[[#This Row],[transaction_date]])</f>
        <v>2</v>
      </c>
      <c r="N57" s="1" t="str">
        <f>IF(OR(Transactions[[#This Row],[weekday]]=1,Transactions[[#This Row],[weekday]]=7),"weekend","weekday")</f>
        <v>weekday</v>
      </c>
    </row>
    <row r="58" spans="1:14">
      <c r="A58">
        <v>1499</v>
      </c>
      <c r="B58">
        <v>1124194030</v>
      </c>
      <c r="C58" s="1" t="s">
        <v>611</v>
      </c>
      <c r="D58">
        <v>781.35</v>
      </c>
      <c r="E58" s="3">
        <v>44774.788275462961</v>
      </c>
      <c r="F58" t="str">
        <f>TEXT(Transactions[[#This Row],[transaction_date]],"HH:MM:ss")</f>
        <v>18:55:07</v>
      </c>
      <c r="G58">
        <f>HOUR(Transactions[[#This Row],[Time]])</f>
        <v>18</v>
      </c>
      <c r="H58" s="1" t="str">
        <f>IF(Transactions[[#This Row],[Hour]]&lt;=6,"Night",IF(Transactions[[#This Row],[Hour]]&lt;=12,"Morning",IF(Transactions[[#This Row],[Hour]]&lt;=18,"Afternoon","Evening")))</f>
        <v>Afternoon</v>
      </c>
      <c r="I58" s="1" t="str">
        <f>IF(Transactions[[#This Row],[amount]]&lt;=5000,"low","high")</f>
        <v>low</v>
      </c>
      <c r="J58" s="1">
        <f>YEAR(Transactions[[#This Row],[transaction_date]])</f>
        <v>2022</v>
      </c>
      <c r="K58" s="1" t="str">
        <f>TEXT(Transactions[[#This Row],[transaction_date]],"mmm")</f>
        <v>Aug</v>
      </c>
      <c r="L58" s="1" t="str">
        <f>TEXT(Transactions[[#This Row],[transaction_date]],"ddd")</f>
        <v>Mon</v>
      </c>
      <c r="M58" s="1">
        <f>WEEKDAY(Transactions[[#This Row],[transaction_date]])</f>
        <v>2</v>
      </c>
      <c r="N58" s="1" t="str">
        <f>IF(OR(Transactions[[#This Row],[weekday]]=1,Transactions[[#This Row],[weekday]]=7),"weekend","weekday")</f>
        <v>weekday</v>
      </c>
    </row>
    <row r="59" spans="1:14">
      <c r="A59">
        <v>101</v>
      </c>
      <c r="B59">
        <v>1160383903</v>
      </c>
      <c r="C59" s="1" t="s">
        <v>610</v>
      </c>
      <c r="D59">
        <v>1554.28</v>
      </c>
      <c r="E59" s="3">
        <v>44775.249837962961</v>
      </c>
      <c r="F59" t="str">
        <f>TEXT(Transactions[[#This Row],[transaction_date]],"HH:MM:ss")</f>
        <v>05:59:46</v>
      </c>
      <c r="G59">
        <f>HOUR(Transactions[[#This Row],[Time]])</f>
        <v>5</v>
      </c>
      <c r="H59" s="1" t="str">
        <f>IF(Transactions[[#This Row],[Hour]]&lt;=6,"Night",IF(Transactions[[#This Row],[Hour]]&lt;=12,"Morning",IF(Transactions[[#This Row],[Hour]]&lt;=18,"Afternoon","Evening")))</f>
        <v>Night</v>
      </c>
      <c r="I59" s="1" t="str">
        <f>IF(Transactions[[#This Row],[amount]]&lt;=5000,"low","high")</f>
        <v>low</v>
      </c>
      <c r="J59" s="1">
        <f>YEAR(Transactions[[#This Row],[transaction_date]])</f>
        <v>2022</v>
      </c>
      <c r="K59" s="1" t="str">
        <f>TEXT(Transactions[[#This Row],[transaction_date]],"mmm")</f>
        <v>Aug</v>
      </c>
      <c r="L59" s="1" t="str">
        <f>TEXT(Transactions[[#This Row],[transaction_date]],"ddd")</f>
        <v>Tue</v>
      </c>
      <c r="M59" s="1">
        <f>WEEKDAY(Transactions[[#This Row],[transaction_date]])</f>
        <v>3</v>
      </c>
      <c r="N59" s="1" t="str">
        <f>IF(OR(Transactions[[#This Row],[weekday]]=1,Transactions[[#This Row],[weekday]]=7),"weekend","weekday")</f>
        <v>weekday</v>
      </c>
    </row>
    <row r="60" spans="1:14">
      <c r="A60">
        <v>79</v>
      </c>
      <c r="B60">
        <v>1079081946</v>
      </c>
      <c r="C60" s="1" t="s">
        <v>610</v>
      </c>
      <c r="D60">
        <v>2049.41</v>
      </c>
      <c r="E60" s="3">
        <v>44776.053668981483</v>
      </c>
      <c r="F60" t="str">
        <f>TEXT(Transactions[[#This Row],[transaction_date]],"HH:MM:ss")</f>
        <v>01:17:17</v>
      </c>
      <c r="G60">
        <f>HOUR(Transactions[[#This Row],[Time]])</f>
        <v>1</v>
      </c>
      <c r="H60" s="1" t="str">
        <f>IF(Transactions[[#This Row],[Hour]]&lt;=6,"Night",IF(Transactions[[#This Row],[Hour]]&lt;=12,"Morning",IF(Transactions[[#This Row],[Hour]]&lt;=18,"Afternoon","Evening")))</f>
        <v>Night</v>
      </c>
      <c r="I60" s="1" t="str">
        <f>IF(Transactions[[#This Row],[amount]]&lt;=5000,"low","high")</f>
        <v>low</v>
      </c>
      <c r="J60" s="1">
        <f>YEAR(Transactions[[#This Row],[transaction_date]])</f>
        <v>2022</v>
      </c>
      <c r="K60" s="1" t="str">
        <f>TEXT(Transactions[[#This Row],[transaction_date]],"mmm")</f>
        <v>Aug</v>
      </c>
      <c r="L60" s="1" t="str">
        <f>TEXT(Transactions[[#This Row],[transaction_date]],"ddd")</f>
        <v>Wed</v>
      </c>
      <c r="M60" s="1">
        <f>WEEKDAY(Transactions[[#This Row],[transaction_date]])</f>
        <v>4</v>
      </c>
      <c r="N60" s="1" t="str">
        <f>IF(OR(Transactions[[#This Row],[weekday]]=1,Transactions[[#This Row],[weekday]]=7),"weekend","weekday")</f>
        <v>weekday</v>
      </c>
    </row>
    <row r="61" spans="1:14">
      <c r="A61">
        <v>722</v>
      </c>
      <c r="B61">
        <v>1175610429</v>
      </c>
      <c r="C61" s="1" t="s">
        <v>610</v>
      </c>
      <c r="D61">
        <v>3323.7</v>
      </c>
      <c r="E61" s="3">
        <v>44776.311574074076</v>
      </c>
      <c r="F61" t="str">
        <f>TEXT(Transactions[[#This Row],[transaction_date]],"HH:MM:ss")</f>
        <v>07:28:40</v>
      </c>
      <c r="G61">
        <f>HOUR(Transactions[[#This Row],[Time]])</f>
        <v>7</v>
      </c>
      <c r="H61" s="1" t="str">
        <f>IF(Transactions[[#This Row],[Hour]]&lt;=6,"Night",IF(Transactions[[#This Row],[Hour]]&lt;=12,"Morning",IF(Transactions[[#This Row],[Hour]]&lt;=18,"Afternoon","Evening")))</f>
        <v>Morning</v>
      </c>
      <c r="I61" s="1" t="str">
        <f>IF(Transactions[[#This Row],[amount]]&lt;=5000,"low","high")</f>
        <v>low</v>
      </c>
      <c r="J61" s="1">
        <f>YEAR(Transactions[[#This Row],[transaction_date]])</f>
        <v>2022</v>
      </c>
      <c r="K61" s="1" t="str">
        <f>TEXT(Transactions[[#This Row],[transaction_date]],"mmm")</f>
        <v>Aug</v>
      </c>
      <c r="L61" s="1" t="str">
        <f>TEXT(Transactions[[#This Row],[transaction_date]],"ddd")</f>
        <v>Wed</v>
      </c>
      <c r="M61" s="1">
        <f>WEEKDAY(Transactions[[#This Row],[transaction_date]])</f>
        <v>4</v>
      </c>
      <c r="N61" s="1" t="str">
        <f>IF(OR(Transactions[[#This Row],[weekday]]=1,Transactions[[#This Row],[weekday]]=7),"weekend","weekday")</f>
        <v>weekday</v>
      </c>
    </row>
    <row r="62" spans="1:14">
      <c r="A62">
        <v>1354</v>
      </c>
      <c r="B62">
        <v>1057415716</v>
      </c>
      <c r="C62" s="1" t="s">
        <v>610</v>
      </c>
      <c r="D62">
        <v>2559.5300000000002</v>
      </c>
      <c r="E62" s="3">
        <v>44776.39539351852</v>
      </c>
      <c r="F62" t="str">
        <f>TEXT(Transactions[[#This Row],[transaction_date]],"HH:MM:ss")</f>
        <v>09:29:22</v>
      </c>
      <c r="G62">
        <f>HOUR(Transactions[[#This Row],[Time]])</f>
        <v>9</v>
      </c>
      <c r="H62" s="1" t="str">
        <f>IF(Transactions[[#This Row],[Hour]]&lt;=6,"Night",IF(Transactions[[#This Row],[Hour]]&lt;=12,"Morning",IF(Transactions[[#This Row],[Hour]]&lt;=18,"Afternoon","Evening")))</f>
        <v>Morning</v>
      </c>
      <c r="I62" s="1" t="str">
        <f>IF(Transactions[[#This Row],[amount]]&lt;=5000,"low","high")</f>
        <v>low</v>
      </c>
      <c r="J62" s="1">
        <f>YEAR(Transactions[[#This Row],[transaction_date]])</f>
        <v>2022</v>
      </c>
      <c r="K62" s="1" t="str">
        <f>TEXT(Transactions[[#This Row],[transaction_date]],"mmm")</f>
        <v>Aug</v>
      </c>
      <c r="L62" s="1" t="str">
        <f>TEXT(Transactions[[#This Row],[transaction_date]],"ddd")</f>
        <v>Wed</v>
      </c>
      <c r="M62" s="1">
        <f>WEEKDAY(Transactions[[#This Row],[transaction_date]])</f>
        <v>4</v>
      </c>
      <c r="N62" s="1" t="str">
        <f>IF(OR(Transactions[[#This Row],[weekday]]=1,Transactions[[#This Row],[weekday]]=7),"weekend","weekday")</f>
        <v>weekday</v>
      </c>
    </row>
    <row r="63" spans="1:14">
      <c r="A63">
        <v>874</v>
      </c>
      <c r="B63">
        <v>1150874504</v>
      </c>
      <c r="C63" s="1" t="s">
        <v>612</v>
      </c>
      <c r="D63">
        <v>3769.26</v>
      </c>
      <c r="E63" s="3">
        <v>44776.448518518519</v>
      </c>
      <c r="F63" t="str">
        <f>TEXT(Transactions[[#This Row],[transaction_date]],"HH:MM:ss")</f>
        <v>10:45:52</v>
      </c>
      <c r="G63">
        <f>HOUR(Transactions[[#This Row],[Time]])</f>
        <v>10</v>
      </c>
      <c r="H63" s="1" t="str">
        <f>IF(Transactions[[#This Row],[Hour]]&lt;=6,"Night",IF(Transactions[[#This Row],[Hour]]&lt;=12,"Morning",IF(Transactions[[#This Row],[Hour]]&lt;=18,"Afternoon","Evening")))</f>
        <v>Morning</v>
      </c>
      <c r="I63" s="1" t="str">
        <f>IF(Transactions[[#This Row],[amount]]&lt;=5000,"low","high")</f>
        <v>low</v>
      </c>
      <c r="J63" s="1">
        <f>YEAR(Transactions[[#This Row],[transaction_date]])</f>
        <v>2022</v>
      </c>
      <c r="K63" s="1" t="str">
        <f>TEXT(Transactions[[#This Row],[transaction_date]],"mmm")</f>
        <v>Aug</v>
      </c>
      <c r="L63" s="1" t="str">
        <f>TEXT(Transactions[[#This Row],[transaction_date]],"ddd")</f>
        <v>Wed</v>
      </c>
      <c r="M63" s="1">
        <f>WEEKDAY(Transactions[[#This Row],[transaction_date]])</f>
        <v>4</v>
      </c>
      <c r="N63" s="1" t="str">
        <f>IF(OR(Transactions[[#This Row],[weekday]]=1,Transactions[[#This Row],[weekday]]=7),"weekend","weekday")</f>
        <v>weekday</v>
      </c>
    </row>
    <row r="64" spans="1:14">
      <c r="A64">
        <v>642</v>
      </c>
      <c r="B64">
        <v>1075015813</v>
      </c>
      <c r="C64" s="1" t="s">
        <v>612</v>
      </c>
      <c r="D64">
        <v>979.78</v>
      </c>
      <c r="E64" s="3">
        <v>44776.579861111109</v>
      </c>
      <c r="F64" t="str">
        <f>TEXT(Transactions[[#This Row],[transaction_date]],"HH:MM:ss")</f>
        <v>13:55:00</v>
      </c>
      <c r="G64">
        <f>HOUR(Transactions[[#This Row],[Time]])</f>
        <v>13</v>
      </c>
      <c r="H64" s="1" t="str">
        <f>IF(Transactions[[#This Row],[Hour]]&lt;=6,"Night",IF(Transactions[[#This Row],[Hour]]&lt;=12,"Morning",IF(Transactions[[#This Row],[Hour]]&lt;=18,"Afternoon","Evening")))</f>
        <v>Afternoon</v>
      </c>
      <c r="I64" s="1" t="str">
        <f>IF(Transactions[[#This Row],[amount]]&lt;=5000,"low","high")</f>
        <v>low</v>
      </c>
      <c r="J64" s="1">
        <f>YEAR(Transactions[[#This Row],[transaction_date]])</f>
        <v>2022</v>
      </c>
      <c r="K64" s="1" t="str">
        <f>TEXT(Transactions[[#This Row],[transaction_date]],"mmm")</f>
        <v>Aug</v>
      </c>
      <c r="L64" s="1" t="str">
        <f>TEXT(Transactions[[#This Row],[transaction_date]],"ddd")</f>
        <v>Wed</v>
      </c>
      <c r="M64" s="1">
        <f>WEEKDAY(Transactions[[#This Row],[transaction_date]])</f>
        <v>4</v>
      </c>
      <c r="N64" s="1" t="str">
        <f>IF(OR(Transactions[[#This Row],[weekday]]=1,Transactions[[#This Row],[weekday]]=7),"weekend","weekday")</f>
        <v>weekday</v>
      </c>
    </row>
    <row r="65" spans="1:14">
      <c r="A65">
        <v>1903</v>
      </c>
      <c r="B65">
        <v>1198778953</v>
      </c>
      <c r="C65" s="1" t="s">
        <v>611</v>
      </c>
      <c r="D65">
        <v>3142.45</v>
      </c>
      <c r="E65" s="3">
        <v>44777.002476851849</v>
      </c>
      <c r="F65" t="str">
        <f>TEXT(Transactions[[#This Row],[transaction_date]],"HH:MM:ss")</f>
        <v>00:03:34</v>
      </c>
      <c r="G65">
        <f>HOUR(Transactions[[#This Row],[Time]])</f>
        <v>0</v>
      </c>
      <c r="H65" s="1" t="str">
        <f>IF(Transactions[[#This Row],[Hour]]&lt;=6,"Night",IF(Transactions[[#This Row],[Hour]]&lt;=12,"Morning",IF(Transactions[[#This Row],[Hour]]&lt;=18,"Afternoon","Evening")))</f>
        <v>Night</v>
      </c>
      <c r="I65" s="1" t="str">
        <f>IF(Transactions[[#This Row],[amount]]&lt;=5000,"low","high")</f>
        <v>low</v>
      </c>
      <c r="J65" s="1">
        <f>YEAR(Transactions[[#This Row],[transaction_date]])</f>
        <v>2022</v>
      </c>
      <c r="K65" s="1" t="str">
        <f>TEXT(Transactions[[#This Row],[transaction_date]],"mmm")</f>
        <v>Aug</v>
      </c>
      <c r="L65" s="1" t="str">
        <f>TEXT(Transactions[[#This Row],[transaction_date]],"ddd")</f>
        <v>Thu</v>
      </c>
      <c r="M65" s="1">
        <f>WEEKDAY(Transactions[[#This Row],[transaction_date]])</f>
        <v>5</v>
      </c>
      <c r="N65" s="1" t="str">
        <f>IF(OR(Transactions[[#This Row],[weekday]]=1,Transactions[[#This Row],[weekday]]=7),"weekend","weekday")</f>
        <v>weekday</v>
      </c>
    </row>
    <row r="66" spans="1:14">
      <c r="A66">
        <v>665</v>
      </c>
      <c r="B66">
        <v>1055656566</v>
      </c>
      <c r="C66" s="1" t="s">
        <v>610</v>
      </c>
      <c r="D66">
        <v>3081.48</v>
      </c>
      <c r="E66" s="3">
        <v>44777.274317129632</v>
      </c>
      <c r="F66" t="str">
        <f>TEXT(Transactions[[#This Row],[transaction_date]],"HH:MM:ss")</f>
        <v>06:35:01</v>
      </c>
      <c r="G66">
        <f>HOUR(Transactions[[#This Row],[Time]])</f>
        <v>6</v>
      </c>
      <c r="H66" s="1" t="str">
        <f>IF(Transactions[[#This Row],[Hour]]&lt;=6,"Night",IF(Transactions[[#This Row],[Hour]]&lt;=12,"Morning",IF(Transactions[[#This Row],[Hour]]&lt;=18,"Afternoon","Evening")))</f>
        <v>Night</v>
      </c>
      <c r="I66" s="1" t="str">
        <f>IF(Transactions[[#This Row],[amount]]&lt;=5000,"low","high")</f>
        <v>low</v>
      </c>
      <c r="J66" s="1">
        <f>YEAR(Transactions[[#This Row],[transaction_date]])</f>
        <v>2022</v>
      </c>
      <c r="K66" s="1" t="str">
        <f>TEXT(Transactions[[#This Row],[transaction_date]],"mmm")</f>
        <v>Aug</v>
      </c>
      <c r="L66" s="1" t="str">
        <f>TEXT(Transactions[[#This Row],[transaction_date]],"ddd")</f>
        <v>Thu</v>
      </c>
      <c r="M66" s="1">
        <f>WEEKDAY(Transactions[[#This Row],[transaction_date]])</f>
        <v>5</v>
      </c>
      <c r="N66" s="1" t="str">
        <f>IF(OR(Transactions[[#This Row],[weekday]]=1,Transactions[[#This Row],[weekday]]=7),"weekend","weekday")</f>
        <v>weekday</v>
      </c>
    </row>
    <row r="67" spans="1:14">
      <c r="A67">
        <v>1323</v>
      </c>
      <c r="B67">
        <v>1088624767</v>
      </c>
      <c r="C67" s="1" t="s">
        <v>610</v>
      </c>
      <c r="D67">
        <v>1720.26</v>
      </c>
      <c r="E67" s="3">
        <v>44778.229768518519</v>
      </c>
      <c r="F67" t="str">
        <f>TEXT(Transactions[[#This Row],[transaction_date]],"HH:MM:ss")</f>
        <v>05:30:52</v>
      </c>
      <c r="G67">
        <f>HOUR(Transactions[[#This Row],[Time]])</f>
        <v>5</v>
      </c>
      <c r="H67" s="1" t="str">
        <f>IF(Transactions[[#This Row],[Hour]]&lt;=6,"Night",IF(Transactions[[#This Row],[Hour]]&lt;=12,"Morning",IF(Transactions[[#This Row],[Hour]]&lt;=18,"Afternoon","Evening")))</f>
        <v>Night</v>
      </c>
      <c r="I67" s="1" t="str">
        <f>IF(Transactions[[#This Row],[amount]]&lt;=5000,"low","high")</f>
        <v>low</v>
      </c>
      <c r="J67" s="1">
        <f>YEAR(Transactions[[#This Row],[transaction_date]])</f>
        <v>2022</v>
      </c>
      <c r="K67" s="1" t="str">
        <f>TEXT(Transactions[[#This Row],[transaction_date]],"mmm")</f>
        <v>Aug</v>
      </c>
      <c r="L67" s="1" t="str">
        <f>TEXT(Transactions[[#This Row],[transaction_date]],"ddd")</f>
        <v>Fri</v>
      </c>
      <c r="M67" s="1">
        <f>WEEKDAY(Transactions[[#This Row],[transaction_date]])</f>
        <v>6</v>
      </c>
      <c r="N67" s="1" t="str">
        <f>IF(OR(Transactions[[#This Row],[weekday]]=1,Transactions[[#This Row],[weekday]]=7),"weekend","weekday")</f>
        <v>weekday</v>
      </c>
    </row>
    <row r="68" spans="1:14">
      <c r="A68">
        <v>1483</v>
      </c>
      <c r="B68">
        <v>1070389276</v>
      </c>
      <c r="C68" s="1" t="s">
        <v>612</v>
      </c>
      <c r="D68">
        <v>1074.43</v>
      </c>
      <c r="E68" s="3">
        <v>44779.07739583333</v>
      </c>
      <c r="F68" t="str">
        <f>TEXT(Transactions[[#This Row],[transaction_date]],"HH:MM:ss")</f>
        <v>01:51:27</v>
      </c>
      <c r="G68">
        <f>HOUR(Transactions[[#This Row],[Time]])</f>
        <v>1</v>
      </c>
      <c r="H68" s="1" t="str">
        <f>IF(Transactions[[#This Row],[Hour]]&lt;=6,"Night",IF(Transactions[[#This Row],[Hour]]&lt;=12,"Morning",IF(Transactions[[#This Row],[Hour]]&lt;=18,"Afternoon","Evening")))</f>
        <v>Night</v>
      </c>
      <c r="I68" s="1" t="str">
        <f>IF(Transactions[[#This Row],[amount]]&lt;=5000,"low","high")</f>
        <v>low</v>
      </c>
      <c r="J68" s="1">
        <f>YEAR(Transactions[[#This Row],[transaction_date]])</f>
        <v>2022</v>
      </c>
      <c r="K68" s="1" t="str">
        <f>TEXT(Transactions[[#This Row],[transaction_date]],"mmm")</f>
        <v>Aug</v>
      </c>
      <c r="L68" s="1" t="str">
        <f>TEXT(Transactions[[#This Row],[transaction_date]],"ddd")</f>
        <v>Sat</v>
      </c>
      <c r="M68" s="1">
        <f>WEEKDAY(Transactions[[#This Row],[transaction_date]])</f>
        <v>7</v>
      </c>
      <c r="N68" s="1" t="str">
        <f>IF(OR(Transactions[[#This Row],[weekday]]=1,Transactions[[#This Row],[weekday]]=7),"weekend","weekday")</f>
        <v>weekend</v>
      </c>
    </row>
    <row r="69" spans="1:14">
      <c r="A69">
        <v>57</v>
      </c>
      <c r="B69">
        <v>1184933178</v>
      </c>
      <c r="C69" s="1" t="s">
        <v>611</v>
      </c>
      <c r="D69">
        <v>1691.88</v>
      </c>
      <c r="E69" s="3">
        <v>44780.02648148148</v>
      </c>
      <c r="F69" t="str">
        <f>TEXT(Transactions[[#This Row],[transaction_date]],"HH:MM:ss")</f>
        <v>00:38:08</v>
      </c>
      <c r="G69">
        <f>HOUR(Transactions[[#This Row],[Time]])</f>
        <v>0</v>
      </c>
      <c r="H69" s="1" t="str">
        <f>IF(Transactions[[#This Row],[Hour]]&lt;=6,"Night",IF(Transactions[[#This Row],[Hour]]&lt;=12,"Morning",IF(Transactions[[#This Row],[Hour]]&lt;=18,"Afternoon","Evening")))</f>
        <v>Night</v>
      </c>
      <c r="I69" s="1" t="str">
        <f>IF(Transactions[[#This Row],[amount]]&lt;=5000,"low","high")</f>
        <v>low</v>
      </c>
      <c r="J69" s="1">
        <f>YEAR(Transactions[[#This Row],[transaction_date]])</f>
        <v>2022</v>
      </c>
      <c r="K69" s="1" t="str">
        <f>TEXT(Transactions[[#This Row],[transaction_date]],"mmm")</f>
        <v>Aug</v>
      </c>
      <c r="L69" s="1" t="str">
        <f>TEXT(Transactions[[#This Row],[transaction_date]],"ddd")</f>
        <v>Sun</v>
      </c>
      <c r="M69" s="1">
        <f>WEEKDAY(Transactions[[#This Row],[transaction_date]])</f>
        <v>1</v>
      </c>
      <c r="N69" s="1" t="str">
        <f>IF(OR(Transactions[[#This Row],[weekday]]=1,Transactions[[#This Row],[weekday]]=7),"weekend","weekday")</f>
        <v>weekend</v>
      </c>
    </row>
    <row r="70" spans="1:14">
      <c r="A70">
        <v>959</v>
      </c>
      <c r="B70">
        <v>1141168665</v>
      </c>
      <c r="C70" s="1" t="s">
        <v>610</v>
      </c>
      <c r="D70">
        <v>2716</v>
      </c>
      <c r="E70" s="3">
        <v>44780.058159722219</v>
      </c>
      <c r="F70" t="str">
        <f>TEXT(Transactions[[#This Row],[transaction_date]],"HH:MM:ss")</f>
        <v>01:23:45</v>
      </c>
      <c r="G70">
        <f>HOUR(Transactions[[#This Row],[Time]])</f>
        <v>1</v>
      </c>
      <c r="H70" s="1" t="str">
        <f>IF(Transactions[[#This Row],[Hour]]&lt;=6,"Night",IF(Transactions[[#This Row],[Hour]]&lt;=12,"Morning",IF(Transactions[[#This Row],[Hour]]&lt;=18,"Afternoon","Evening")))</f>
        <v>Night</v>
      </c>
      <c r="I70" s="1" t="str">
        <f>IF(Transactions[[#This Row],[amount]]&lt;=5000,"low","high")</f>
        <v>low</v>
      </c>
      <c r="J70" s="1">
        <f>YEAR(Transactions[[#This Row],[transaction_date]])</f>
        <v>2022</v>
      </c>
      <c r="K70" s="1" t="str">
        <f>TEXT(Transactions[[#This Row],[transaction_date]],"mmm")</f>
        <v>Aug</v>
      </c>
      <c r="L70" s="1" t="str">
        <f>TEXT(Transactions[[#This Row],[transaction_date]],"ddd")</f>
        <v>Sun</v>
      </c>
      <c r="M70" s="1">
        <f>WEEKDAY(Transactions[[#This Row],[transaction_date]])</f>
        <v>1</v>
      </c>
      <c r="N70" s="1" t="str">
        <f>IF(OR(Transactions[[#This Row],[weekday]]=1,Transactions[[#This Row],[weekday]]=7),"weekend","weekday")</f>
        <v>weekend</v>
      </c>
    </row>
    <row r="71" spans="1:14">
      <c r="A71">
        <v>1597</v>
      </c>
      <c r="B71">
        <v>1059293844</v>
      </c>
      <c r="C71" s="1" t="s">
        <v>611</v>
      </c>
      <c r="D71">
        <v>1282.3599999999999</v>
      </c>
      <c r="E71" s="3">
        <v>44780.102430555555</v>
      </c>
      <c r="F71" t="str">
        <f>TEXT(Transactions[[#This Row],[transaction_date]],"HH:MM:ss")</f>
        <v>02:27:30</v>
      </c>
      <c r="G71">
        <f>HOUR(Transactions[[#This Row],[Time]])</f>
        <v>2</v>
      </c>
      <c r="H71" s="1" t="str">
        <f>IF(Transactions[[#This Row],[Hour]]&lt;=6,"Night",IF(Transactions[[#This Row],[Hour]]&lt;=12,"Morning",IF(Transactions[[#This Row],[Hour]]&lt;=18,"Afternoon","Evening")))</f>
        <v>Night</v>
      </c>
      <c r="I71" s="1" t="str">
        <f>IF(Transactions[[#This Row],[amount]]&lt;=5000,"low","high")</f>
        <v>low</v>
      </c>
      <c r="J71" s="1">
        <f>YEAR(Transactions[[#This Row],[transaction_date]])</f>
        <v>2022</v>
      </c>
      <c r="K71" s="1" t="str">
        <f>TEXT(Transactions[[#This Row],[transaction_date]],"mmm")</f>
        <v>Aug</v>
      </c>
      <c r="L71" s="1" t="str">
        <f>TEXT(Transactions[[#This Row],[transaction_date]],"ddd")</f>
        <v>Sun</v>
      </c>
      <c r="M71" s="1">
        <f>WEEKDAY(Transactions[[#This Row],[transaction_date]])</f>
        <v>1</v>
      </c>
      <c r="N71" s="1" t="str">
        <f>IF(OR(Transactions[[#This Row],[weekday]]=1,Transactions[[#This Row],[weekday]]=7),"weekend","weekday")</f>
        <v>weekend</v>
      </c>
    </row>
    <row r="72" spans="1:14">
      <c r="A72">
        <v>835</v>
      </c>
      <c r="B72">
        <v>1163325605</v>
      </c>
      <c r="C72" s="1" t="s">
        <v>612</v>
      </c>
      <c r="D72">
        <v>1441.47</v>
      </c>
      <c r="E72" s="3">
        <v>44780.769537037035</v>
      </c>
      <c r="F72" t="str">
        <f>TEXT(Transactions[[#This Row],[transaction_date]],"HH:MM:ss")</f>
        <v>18:28:08</v>
      </c>
      <c r="G72">
        <f>HOUR(Transactions[[#This Row],[Time]])</f>
        <v>18</v>
      </c>
      <c r="H72" s="1" t="str">
        <f>IF(Transactions[[#This Row],[Hour]]&lt;=6,"Night",IF(Transactions[[#This Row],[Hour]]&lt;=12,"Morning",IF(Transactions[[#This Row],[Hour]]&lt;=18,"Afternoon","Evening")))</f>
        <v>Afternoon</v>
      </c>
      <c r="I72" s="1" t="str">
        <f>IF(Transactions[[#This Row],[amount]]&lt;=5000,"low","high")</f>
        <v>low</v>
      </c>
      <c r="J72" s="1">
        <f>YEAR(Transactions[[#This Row],[transaction_date]])</f>
        <v>2022</v>
      </c>
      <c r="K72" s="1" t="str">
        <f>TEXT(Transactions[[#This Row],[transaction_date]],"mmm")</f>
        <v>Aug</v>
      </c>
      <c r="L72" s="1" t="str">
        <f>TEXT(Transactions[[#This Row],[transaction_date]],"ddd")</f>
        <v>Sun</v>
      </c>
      <c r="M72" s="1">
        <f>WEEKDAY(Transactions[[#This Row],[transaction_date]])</f>
        <v>1</v>
      </c>
      <c r="N72" s="1" t="str">
        <f>IF(OR(Transactions[[#This Row],[weekday]]=1,Transactions[[#This Row],[weekday]]=7),"weekend","weekday")</f>
        <v>weekend</v>
      </c>
    </row>
    <row r="73" spans="1:14">
      <c r="A73">
        <v>1948</v>
      </c>
      <c r="B73">
        <v>1086720252</v>
      </c>
      <c r="C73" s="1" t="s">
        <v>611</v>
      </c>
      <c r="D73">
        <v>1001.08</v>
      </c>
      <c r="E73" s="3">
        <v>44780.784421296295</v>
      </c>
      <c r="F73" t="str">
        <f>TEXT(Transactions[[#This Row],[transaction_date]],"HH:MM:ss")</f>
        <v>18:49:34</v>
      </c>
      <c r="G73">
        <f>HOUR(Transactions[[#This Row],[Time]])</f>
        <v>18</v>
      </c>
      <c r="H73" s="1" t="str">
        <f>IF(Transactions[[#This Row],[Hour]]&lt;=6,"Night",IF(Transactions[[#This Row],[Hour]]&lt;=12,"Morning",IF(Transactions[[#This Row],[Hour]]&lt;=18,"Afternoon","Evening")))</f>
        <v>Afternoon</v>
      </c>
      <c r="I73" s="1" t="str">
        <f>IF(Transactions[[#This Row],[amount]]&lt;=5000,"low","high")</f>
        <v>low</v>
      </c>
      <c r="J73" s="1">
        <f>YEAR(Transactions[[#This Row],[transaction_date]])</f>
        <v>2022</v>
      </c>
      <c r="K73" s="1" t="str">
        <f>TEXT(Transactions[[#This Row],[transaction_date]],"mmm")</f>
        <v>Aug</v>
      </c>
      <c r="L73" s="1" t="str">
        <f>TEXT(Transactions[[#This Row],[transaction_date]],"ddd")</f>
        <v>Sun</v>
      </c>
      <c r="M73" s="1">
        <f>WEEKDAY(Transactions[[#This Row],[transaction_date]])</f>
        <v>1</v>
      </c>
      <c r="N73" s="1" t="str">
        <f>IF(OR(Transactions[[#This Row],[weekday]]=1,Transactions[[#This Row],[weekday]]=7),"weekend","weekday")</f>
        <v>weekend</v>
      </c>
    </row>
    <row r="74" spans="1:14">
      <c r="A74">
        <v>1174</v>
      </c>
      <c r="B74">
        <v>1084766312</v>
      </c>
      <c r="C74" s="1" t="s">
        <v>610</v>
      </c>
      <c r="D74">
        <v>3704.13</v>
      </c>
      <c r="E74" s="3">
        <v>44782.360868055555</v>
      </c>
      <c r="F74" t="str">
        <f>TEXT(Transactions[[#This Row],[transaction_date]],"HH:MM:ss")</f>
        <v>08:39:39</v>
      </c>
      <c r="G74">
        <f>HOUR(Transactions[[#This Row],[Time]])</f>
        <v>8</v>
      </c>
      <c r="H74" s="1" t="str">
        <f>IF(Transactions[[#This Row],[Hour]]&lt;=6,"Night",IF(Transactions[[#This Row],[Hour]]&lt;=12,"Morning",IF(Transactions[[#This Row],[Hour]]&lt;=18,"Afternoon","Evening")))</f>
        <v>Morning</v>
      </c>
      <c r="I74" s="1" t="str">
        <f>IF(Transactions[[#This Row],[amount]]&lt;=5000,"low","high")</f>
        <v>low</v>
      </c>
      <c r="J74" s="1">
        <f>YEAR(Transactions[[#This Row],[transaction_date]])</f>
        <v>2022</v>
      </c>
      <c r="K74" s="1" t="str">
        <f>TEXT(Transactions[[#This Row],[transaction_date]],"mmm")</f>
        <v>Aug</v>
      </c>
      <c r="L74" s="1" t="str">
        <f>TEXT(Transactions[[#This Row],[transaction_date]],"ddd")</f>
        <v>Tue</v>
      </c>
      <c r="M74" s="1">
        <f>WEEKDAY(Transactions[[#This Row],[transaction_date]])</f>
        <v>3</v>
      </c>
      <c r="N74" s="1" t="str">
        <f>IF(OR(Transactions[[#This Row],[weekday]]=1,Transactions[[#This Row],[weekday]]=7),"weekend","weekday")</f>
        <v>weekday</v>
      </c>
    </row>
    <row r="75" spans="1:14">
      <c r="A75">
        <v>308</v>
      </c>
      <c r="B75">
        <v>1107449169</v>
      </c>
      <c r="C75" s="1" t="s">
        <v>612</v>
      </c>
      <c r="D75">
        <v>2240.89</v>
      </c>
      <c r="E75" s="3">
        <v>44783.811585648145</v>
      </c>
      <c r="F75" t="str">
        <f>TEXT(Transactions[[#This Row],[transaction_date]],"HH:MM:ss")</f>
        <v>19:28:41</v>
      </c>
      <c r="G75">
        <f>HOUR(Transactions[[#This Row],[Time]])</f>
        <v>19</v>
      </c>
      <c r="H75" s="1" t="str">
        <f>IF(Transactions[[#This Row],[Hour]]&lt;=6,"Night",IF(Transactions[[#This Row],[Hour]]&lt;=12,"Morning",IF(Transactions[[#This Row],[Hour]]&lt;=18,"Afternoon","Evening")))</f>
        <v>Evening</v>
      </c>
      <c r="I75" s="1" t="str">
        <f>IF(Transactions[[#This Row],[amount]]&lt;=5000,"low","high")</f>
        <v>low</v>
      </c>
      <c r="J75" s="1">
        <f>YEAR(Transactions[[#This Row],[transaction_date]])</f>
        <v>2022</v>
      </c>
      <c r="K75" s="1" t="str">
        <f>TEXT(Transactions[[#This Row],[transaction_date]],"mmm")</f>
        <v>Aug</v>
      </c>
      <c r="L75" s="1" t="str">
        <f>TEXT(Transactions[[#This Row],[transaction_date]],"ddd")</f>
        <v>Wed</v>
      </c>
      <c r="M75" s="1">
        <f>WEEKDAY(Transactions[[#This Row],[transaction_date]])</f>
        <v>4</v>
      </c>
      <c r="N75" s="1" t="str">
        <f>IF(OR(Transactions[[#This Row],[weekday]]=1,Transactions[[#This Row],[weekday]]=7),"weekend","weekday")</f>
        <v>weekday</v>
      </c>
    </row>
    <row r="76" spans="1:14">
      <c r="A76">
        <v>661</v>
      </c>
      <c r="B76">
        <v>1129686264</v>
      </c>
      <c r="C76" s="1" t="s">
        <v>611</v>
      </c>
      <c r="D76">
        <v>228.9</v>
      </c>
      <c r="E76" s="3">
        <v>44784.090798611112</v>
      </c>
      <c r="F76" t="str">
        <f>TEXT(Transactions[[#This Row],[transaction_date]],"HH:MM:ss")</f>
        <v>02:10:45</v>
      </c>
      <c r="G76">
        <f>HOUR(Transactions[[#This Row],[Time]])</f>
        <v>2</v>
      </c>
      <c r="H76" s="1" t="str">
        <f>IF(Transactions[[#This Row],[Hour]]&lt;=6,"Night",IF(Transactions[[#This Row],[Hour]]&lt;=12,"Morning",IF(Transactions[[#This Row],[Hour]]&lt;=18,"Afternoon","Evening")))</f>
        <v>Night</v>
      </c>
      <c r="I76" s="1" t="str">
        <f>IF(Transactions[[#This Row],[amount]]&lt;=5000,"low","high")</f>
        <v>low</v>
      </c>
      <c r="J76" s="1">
        <f>YEAR(Transactions[[#This Row],[transaction_date]])</f>
        <v>2022</v>
      </c>
      <c r="K76" s="1" t="str">
        <f>TEXT(Transactions[[#This Row],[transaction_date]],"mmm")</f>
        <v>Aug</v>
      </c>
      <c r="L76" s="1" t="str">
        <f>TEXT(Transactions[[#This Row],[transaction_date]],"ddd")</f>
        <v>Thu</v>
      </c>
      <c r="M76" s="1">
        <f>WEEKDAY(Transactions[[#This Row],[transaction_date]])</f>
        <v>5</v>
      </c>
      <c r="N76" s="1" t="str">
        <f>IF(OR(Transactions[[#This Row],[weekday]]=1,Transactions[[#This Row],[weekday]]=7),"weekend","weekday")</f>
        <v>weekday</v>
      </c>
    </row>
    <row r="77" spans="1:14">
      <c r="A77">
        <v>884</v>
      </c>
      <c r="B77">
        <v>1114573168</v>
      </c>
      <c r="C77" s="1" t="s">
        <v>611</v>
      </c>
      <c r="D77">
        <v>3123.1</v>
      </c>
      <c r="E77" s="3">
        <v>44784.269259259258</v>
      </c>
      <c r="F77" t="str">
        <f>TEXT(Transactions[[#This Row],[transaction_date]],"HH:MM:ss")</f>
        <v>06:27:44</v>
      </c>
      <c r="G77">
        <f>HOUR(Transactions[[#This Row],[Time]])</f>
        <v>6</v>
      </c>
      <c r="H77" s="1" t="str">
        <f>IF(Transactions[[#This Row],[Hour]]&lt;=6,"Night",IF(Transactions[[#This Row],[Hour]]&lt;=12,"Morning",IF(Transactions[[#This Row],[Hour]]&lt;=18,"Afternoon","Evening")))</f>
        <v>Night</v>
      </c>
      <c r="I77" s="1" t="str">
        <f>IF(Transactions[[#This Row],[amount]]&lt;=5000,"low","high")</f>
        <v>low</v>
      </c>
      <c r="J77" s="1">
        <f>YEAR(Transactions[[#This Row],[transaction_date]])</f>
        <v>2022</v>
      </c>
      <c r="K77" s="1" t="str">
        <f>TEXT(Transactions[[#This Row],[transaction_date]],"mmm")</f>
        <v>Aug</v>
      </c>
      <c r="L77" s="1" t="str">
        <f>TEXT(Transactions[[#This Row],[transaction_date]],"ddd")</f>
        <v>Thu</v>
      </c>
      <c r="M77" s="1">
        <f>WEEKDAY(Transactions[[#This Row],[transaction_date]])</f>
        <v>5</v>
      </c>
      <c r="N77" s="1" t="str">
        <f>IF(OR(Transactions[[#This Row],[weekday]]=1,Transactions[[#This Row],[weekday]]=7),"weekend","weekday")</f>
        <v>weekday</v>
      </c>
    </row>
    <row r="78" spans="1:14">
      <c r="A78">
        <v>218</v>
      </c>
      <c r="B78">
        <v>1013036421</v>
      </c>
      <c r="C78" s="1" t="s">
        <v>610</v>
      </c>
      <c r="D78">
        <v>2029.24</v>
      </c>
      <c r="E78" s="3">
        <v>44784.603067129632</v>
      </c>
      <c r="F78" t="str">
        <f>TEXT(Transactions[[#This Row],[transaction_date]],"HH:MM:ss")</f>
        <v>14:28:25</v>
      </c>
      <c r="G78">
        <f>HOUR(Transactions[[#This Row],[Time]])</f>
        <v>14</v>
      </c>
      <c r="H78" s="1" t="str">
        <f>IF(Transactions[[#This Row],[Hour]]&lt;=6,"Night",IF(Transactions[[#This Row],[Hour]]&lt;=12,"Morning",IF(Transactions[[#This Row],[Hour]]&lt;=18,"Afternoon","Evening")))</f>
        <v>Afternoon</v>
      </c>
      <c r="I78" s="1" t="str">
        <f>IF(Transactions[[#This Row],[amount]]&lt;=5000,"low","high")</f>
        <v>low</v>
      </c>
      <c r="J78" s="1">
        <f>YEAR(Transactions[[#This Row],[transaction_date]])</f>
        <v>2022</v>
      </c>
      <c r="K78" s="1" t="str">
        <f>TEXT(Transactions[[#This Row],[transaction_date]],"mmm")</f>
        <v>Aug</v>
      </c>
      <c r="L78" s="1" t="str">
        <f>TEXT(Transactions[[#This Row],[transaction_date]],"ddd")</f>
        <v>Thu</v>
      </c>
      <c r="M78" s="1">
        <f>WEEKDAY(Transactions[[#This Row],[transaction_date]])</f>
        <v>5</v>
      </c>
      <c r="N78" s="1" t="str">
        <f>IF(OR(Transactions[[#This Row],[weekday]]=1,Transactions[[#This Row],[weekday]]=7),"weekend","weekday")</f>
        <v>weekday</v>
      </c>
    </row>
    <row r="79" spans="1:14">
      <c r="A79">
        <v>189</v>
      </c>
      <c r="B79">
        <v>1194512780</v>
      </c>
      <c r="C79" s="1" t="s">
        <v>612</v>
      </c>
      <c r="D79">
        <v>210.54</v>
      </c>
      <c r="E79" s="3">
        <v>44784.900254629632</v>
      </c>
      <c r="F79" t="str">
        <f>TEXT(Transactions[[#This Row],[transaction_date]],"HH:MM:ss")</f>
        <v>21:36:22</v>
      </c>
      <c r="G79">
        <f>HOUR(Transactions[[#This Row],[Time]])</f>
        <v>21</v>
      </c>
      <c r="H79" s="1" t="str">
        <f>IF(Transactions[[#This Row],[Hour]]&lt;=6,"Night",IF(Transactions[[#This Row],[Hour]]&lt;=12,"Morning",IF(Transactions[[#This Row],[Hour]]&lt;=18,"Afternoon","Evening")))</f>
        <v>Evening</v>
      </c>
      <c r="I79" s="1" t="str">
        <f>IF(Transactions[[#This Row],[amount]]&lt;=5000,"low","high")</f>
        <v>low</v>
      </c>
      <c r="J79" s="1">
        <f>YEAR(Transactions[[#This Row],[transaction_date]])</f>
        <v>2022</v>
      </c>
      <c r="K79" s="1" t="str">
        <f>TEXT(Transactions[[#This Row],[transaction_date]],"mmm")</f>
        <v>Aug</v>
      </c>
      <c r="L79" s="1" t="str">
        <f>TEXT(Transactions[[#This Row],[transaction_date]],"ddd")</f>
        <v>Thu</v>
      </c>
      <c r="M79" s="1">
        <f>WEEKDAY(Transactions[[#This Row],[transaction_date]])</f>
        <v>5</v>
      </c>
      <c r="N79" s="1" t="str">
        <f>IF(OR(Transactions[[#This Row],[weekday]]=1,Transactions[[#This Row],[weekday]]=7),"weekend","weekday")</f>
        <v>weekday</v>
      </c>
    </row>
    <row r="80" spans="1:14">
      <c r="A80">
        <v>75</v>
      </c>
      <c r="B80">
        <v>1019063617</v>
      </c>
      <c r="C80" s="1" t="s">
        <v>611</v>
      </c>
      <c r="D80">
        <v>3877.6</v>
      </c>
      <c r="E80" s="3">
        <v>44784.948171296295</v>
      </c>
      <c r="F80" t="str">
        <f>TEXT(Transactions[[#This Row],[transaction_date]],"HH:MM:ss")</f>
        <v>22:45:22</v>
      </c>
      <c r="G80">
        <f>HOUR(Transactions[[#This Row],[Time]])</f>
        <v>22</v>
      </c>
      <c r="H80" s="1" t="str">
        <f>IF(Transactions[[#This Row],[Hour]]&lt;=6,"Night",IF(Transactions[[#This Row],[Hour]]&lt;=12,"Morning",IF(Transactions[[#This Row],[Hour]]&lt;=18,"Afternoon","Evening")))</f>
        <v>Evening</v>
      </c>
      <c r="I80" s="1" t="str">
        <f>IF(Transactions[[#This Row],[amount]]&lt;=5000,"low","high")</f>
        <v>low</v>
      </c>
      <c r="J80" s="1">
        <f>YEAR(Transactions[[#This Row],[transaction_date]])</f>
        <v>2022</v>
      </c>
      <c r="K80" s="1" t="str">
        <f>TEXT(Transactions[[#This Row],[transaction_date]],"mmm")</f>
        <v>Aug</v>
      </c>
      <c r="L80" s="1" t="str">
        <f>TEXT(Transactions[[#This Row],[transaction_date]],"ddd")</f>
        <v>Thu</v>
      </c>
      <c r="M80" s="1">
        <f>WEEKDAY(Transactions[[#This Row],[transaction_date]])</f>
        <v>5</v>
      </c>
      <c r="N80" s="1" t="str">
        <f>IF(OR(Transactions[[#This Row],[weekday]]=1,Transactions[[#This Row],[weekday]]=7),"weekend","weekday")</f>
        <v>weekday</v>
      </c>
    </row>
    <row r="81" spans="1:14">
      <c r="A81">
        <v>1108</v>
      </c>
      <c r="B81">
        <v>1058943611</v>
      </c>
      <c r="C81" s="1" t="s">
        <v>610</v>
      </c>
      <c r="D81">
        <v>2732.69</v>
      </c>
      <c r="E81" s="3">
        <v>44785.092048611114</v>
      </c>
      <c r="F81" t="str">
        <f>TEXT(Transactions[[#This Row],[transaction_date]],"HH:MM:ss")</f>
        <v>02:12:33</v>
      </c>
      <c r="G81">
        <f>HOUR(Transactions[[#This Row],[Time]])</f>
        <v>2</v>
      </c>
      <c r="H81" s="1" t="str">
        <f>IF(Transactions[[#This Row],[Hour]]&lt;=6,"Night",IF(Transactions[[#This Row],[Hour]]&lt;=12,"Morning",IF(Transactions[[#This Row],[Hour]]&lt;=18,"Afternoon","Evening")))</f>
        <v>Night</v>
      </c>
      <c r="I81" s="1" t="str">
        <f>IF(Transactions[[#This Row],[amount]]&lt;=5000,"low","high")</f>
        <v>low</v>
      </c>
      <c r="J81" s="1">
        <f>YEAR(Transactions[[#This Row],[transaction_date]])</f>
        <v>2022</v>
      </c>
      <c r="K81" s="1" t="str">
        <f>TEXT(Transactions[[#This Row],[transaction_date]],"mmm")</f>
        <v>Aug</v>
      </c>
      <c r="L81" s="1" t="str">
        <f>TEXT(Transactions[[#This Row],[transaction_date]],"ddd")</f>
        <v>Fri</v>
      </c>
      <c r="M81" s="1">
        <f>WEEKDAY(Transactions[[#This Row],[transaction_date]])</f>
        <v>6</v>
      </c>
      <c r="N81" s="1" t="str">
        <f>IF(OR(Transactions[[#This Row],[weekday]]=1,Transactions[[#This Row],[weekday]]=7),"weekend","weekday")</f>
        <v>weekday</v>
      </c>
    </row>
    <row r="82" spans="1:14">
      <c r="A82">
        <v>1079</v>
      </c>
      <c r="B82">
        <v>1079081946</v>
      </c>
      <c r="C82" s="1" t="s">
        <v>612</v>
      </c>
      <c r="D82">
        <v>1235.3699999999999</v>
      </c>
      <c r="E82" s="3">
        <v>44785.407349537039</v>
      </c>
      <c r="F82" t="str">
        <f>TEXT(Transactions[[#This Row],[transaction_date]],"HH:MM:ss")</f>
        <v>09:46:35</v>
      </c>
      <c r="G82">
        <f>HOUR(Transactions[[#This Row],[Time]])</f>
        <v>9</v>
      </c>
      <c r="H82" s="1" t="str">
        <f>IF(Transactions[[#This Row],[Hour]]&lt;=6,"Night",IF(Transactions[[#This Row],[Hour]]&lt;=12,"Morning",IF(Transactions[[#This Row],[Hour]]&lt;=18,"Afternoon","Evening")))</f>
        <v>Morning</v>
      </c>
      <c r="I82" s="1" t="str">
        <f>IF(Transactions[[#This Row],[amount]]&lt;=5000,"low","high")</f>
        <v>low</v>
      </c>
      <c r="J82" s="1">
        <f>YEAR(Transactions[[#This Row],[transaction_date]])</f>
        <v>2022</v>
      </c>
      <c r="K82" s="1" t="str">
        <f>TEXT(Transactions[[#This Row],[transaction_date]],"mmm")</f>
        <v>Aug</v>
      </c>
      <c r="L82" s="1" t="str">
        <f>TEXT(Transactions[[#This Row],[transaction_date]],"ddd")</f>
        <v>Fri</v>
      </c>
      <c r="M82" s="1">
        <f>WEEKDAY(Transactions[[#This Row],[transaction_date]])</f>
        <v>6</v>
      </c>
      <c r="N82" s="1" t="str">
        <f>IF(OR(Transactions[[#This Row],[weekday]]=1,Transactions[[#This Row],[weekday]]=7),"weekend","weekday")</f>
        <v>weekday</v>
      </c>
    </row>
    <row r="83" spans="1:14">
      <c r="A83">
        <v>238</v>
      </c>
      <c r="B83">
        <v>1023919762</v>
      </c>
      <c r="C83" s="1" t="s">
        <v>610</v>
      </c>
      <c r="D83">
        <v>4423.03</v>
      </c>
      <c r="E83" s="3">
        <v>44785.696435185186</v>
      </c>
      <c r="F83" t="str">
        <f>TEXT(Transactions[[#This Row],[transaction_date]],"HH:MM:ss")</f>
        <v>16:42:52</v>
      </c>
      <c r="G83">
        <f>HOUR(Transactions[[#This Row],[Time]])</f>
        <v>16</v>
      </c>
      <c r="H83" s="1" t="str">
        <f>IF(Transactions[[#This Row],[Hour]]&lt;=6,"Night",IF(Transactions[[#This Row],[Hour]]&lt;=12,"Morning",IF(Transactions[[#This Row],[Hour]]&lt;=18,"Afternoon","Evening")))</f>
        <v>Afternoon</v>
      </c>
      <c r="I83" s="1" t="str">
        <f>IF(Transactions[[#This Row],[amount]]&lt;=5000,"low","high")</f>
        <v>low</v>
      </c>
      <c r="J83" s="1">
        <f>YEAR(Transactions[[#This Row],[transaction_date]])</f>
        <v>2022</v>
      </c>
      <c r="K83" s="1" t="str">
        <f>TEXT(Transactions[[#This Row],[transaction_date]],"mmm")</f>
        <v>Aug</v>
      </c>
      <c r="L83" s="1" t="str">
        <f>TEXT(Transactions[[#This Row],[transaction_date]],"ddd")</f>
        <v>Fri</v>
      </c>
      <c r="M83" s="1">
        <f>WEEKDAY(Transactions[[#This Row],[transaction_date]])</f>
        <v>6</v>
      </c>
      <c r="N83" s="1" t="str">
        <f>IF(OR(Transactions[[#This Row],[weekday]]=1,Transactions[[#This Row],[weekday]]=7),"weekend","weekday")</f>
        <v>weekday</v>
      </c>
    </row>
    <row r="84" spans="1:14">
      <c r="A84">
        <v>362</v>
      </c>
      <c r="B84">
        <v>1174141558</v>
      </c>
      <c r="C84" s="1" t="s">
        <v>612</v>
      </c>
      <c r="D84">
        <v>447.72</v>
      </c>
      <c r="E84" s="3">
        <v>44786.382800925923</v>
      </c>
      <c r="F84" t="str">
        <f>TEXT(Transactions[[#This Row],[transaction_date]],"HH:MM:ss")</f>
        <v>09:11:14</v>
      </c>
      <c r="G84">
        <f>HOUR(Transactions[[#This Row],[Time]])</f>
        <v>9</v>
      </c>
      <c r="H84" s="1" t="str">
        <f>IF(Transactions[[#This Row],[Hour]]&lt;=6,"Night",IF(Transactions[[#This Row],[Hour]]&lt;=12,"Morning",IF(Transactions[[#This Row],[Hour]]&lt;=18,"Afternoon","Evening")))</f>
        <v>Morning</v>
      </c>
      <c r="I84" s="1" t="str">
        <f>IF(Transactions[[#This Row],[amount]]&lt;=5000,"low","high")</f>
        <v>low</v>
      </c>
      <c r="J84" s="1">
        <f>YEAR(Transactions[[#This Row],[transaction_date]])</f>
        <v>2022</v>
      </c>
      <c r="K84" s="1" t="str">
        <f>TEXT(Transactions[[#This Row],[transaction_date]],"mmm")</f>
        <v>Aug</v>
      </c>
      <c r="L84" s="1" t="str">
        <f>TEXT(Transactions[[#This Row],[transaction_date]],"ddd")</f>
        <v>Sat</v>
      </c>
      <c r="M84" s="1">
        <f>WEEKDAY(Transactions[[#This Row],[transaction_date]])</f>
        <v>7</v>
      </c>
      <c r="N84" s="1" t="str">
        <f>IF(OR(Transactions[[#This Row],[weekday]]=1,Transactions[[#This Row],[weekday]]=7),"weekend","weekday")</f>
        <v>weekend</v>
      </c>
    </row>
    <row r="85" spans="1:14">
      <c r="A85">
        <v>590</v>
      </c>
      <c r="B85">
        <v>1053611792</v>
      </c>
      <c r="C85" s="1" t="s">
        <v>610</v>
      </c>
      <c r="D85">
        <v>251.02</v>
      </c>
      <c r="E85" s="3">
        <v>44786.418645833335</v>
      </c>
      <c r="F85" t="str">
        <f>TEXT(Transactions[[#This Row],[transaction_date]],"HH:MM:ss")</f>
        <v>10:02:51</v>
      </c>
      <c r="G85">
        <f>HOUR(Transactions[[#This Row],[Time]])</f>
        <v>10</v>
      </c>
      <c r="H85" s="1" t="str">
        <f>IF(Transactions[[#This Row],[Hour]]&lt;=6,"Night",IF(Transactions[[#This Row],[Hour]]&lt;=12,"Morning",IF(Transactions[[#This Row],[Hour]]&lt;=18,"Afternoon","Evening")))</f>
        <v>Morning</v>
      </c>
      <c r="I85" s="1" t="str">
        <f>IF(Transactions[[#This Row],[amount]]&lt;=5000,"low","high")</f>
        <v>low</v>
      </c>
      <c r="J85" s="1">
        <f>YEAR(Transactions[[#This Row],[transaction_date]])</f>
        <v>2022</v>
      </c>
      <c r="K85" s="1" t="str">
        <f>TEXT(Transactions[[#This Row],[transaction_date]],"mmm")</f>
        <v>Aug</v>
      </c>
      <c r="L85" s="1" t="str">
        <f>TEXT(Transactions[[#This Row],[transaction_date]],"ddd")</f>
        <v>Sat</v>
      </c>
      <c r="M85" s="1">
        <f>WEEKDAY(Transactions[[#This Row],[transaction_date]])</f>
        <v>7</v>
      </c>
      <c r="N85" s="1" t="str">
        <f>IF(OR(Transactions[[#This Row],[weekday]]=1,Transactions[[#This Row],[weekday]]=7),"weekend","weekday")</f>
        <v>weekend</v>
      </c>
    </row>
    <row r="86" spans="1:14">
      <c r="A86">
        <v>795</v>
      </c>
      <c r="B86">
        <v>1021726027</v>
      </c>
      <c r="C86" s="1" t="s">
        <v>610</v>
      </c>
      <c r="D86">
        <v>3135.17</v>
      </c>
      <c r="E86" s="3">
        <v>44786.475104166668</v>
      </c>
      <c r="F86" t="str">
        <f>TEXT(Transactions[[#This Row],[transaction_date]],"HH:MM:ss")</f>
        <v>11:24:09</v>
      </c>
      <c r="G86">
        <f>HOUR(Transactions[[#This Row],[Time]])</f>
        <v>11</v>
      </c>
      <c r="H86" s="1" t="str">
        <f>IF(Transactions[[#This Row],[Hour]]&lt;=6,"Night",IF(Transactions[[#This Row],[Hour]]&lt;=12,"Morning",IF(Transactions[[#This Row],[Hour]]&lt;=18,"Afternoon","Evening")))</f>
        <v>Morning</v>
      </c>
      <c r="I86" s="1" t="str">
        <f>IF(Transactions[[#This Row],[amount]]&lt;=5000,"low","high")</f>
        <v>low</v>
      </c>
      <c r="J86" s="1">
        <f>YEAR(Transactions[[#This Row],[transaction_date]])</f>
        <v>2022</v>
      </c>
      <c r="K86" s="1" t="str">
        <f>TEXT(Transactions[[#This Row],[transaction_date]],"mmm")</f>
        <v>Aug</v>
      </c>
      <c r="L86" s="1" t="str">
        <f>TEXT(Transactions[[#This Row],[transaction_date]],"ddd")</f>
        <v>Sat</v>
      </c>
      <c r="M86" s="1">
        <f>WEEKDAY(Transactions[[#This Row],[transaction_date]])</f>
        <v>7</v>
      </c>
      <c r="N86" s="1" t="str">
        <f>IF(OR(Transactions[[#This Row],[weekday]]=1,Transactions[[#This Row],[weekday]]=7),"weekend","weekday")</f>
        <v>weekend</v>
      </c>
    </row>
    <row r="87" spans="1:14">
      <c r="A87">
        <v>1882</v>
      </c>
      <c r="B87">
        <v>1103269234</v>
      </c>
      <c r="C87" s="1" t="s">
        <v>612</v>
      </c>
      <c r="D87">
        <v>3114</v>
      </c>
      <c r="E87" s="3">
        <v>44787.387060185189</v>
      </c>
      <c r="F87" t="str">
        <f>TEXT(Transactions[[#This Row],[transaction_date]],"HH:MM:ss")</f>
        <v>09:17:22</v>
      </c>
      <c r="G87">
        <f>HOUR(Transactions[[#This Row],[Time]])</f>
        <v>9</v>
      </c>
      <c r="H87" s="1" t="str">
        <f>IF(Transactions[[#This Row],[Hour]]&lt;=6,"Night",IF(Transactions[[#This Row],[Hour]]&lt;=12,"Morning",IF(Transactions[[#This Row],[Hour]]&lt;=18,"Afternoon","Evening")))</f>
        <v>Morning</v>
      </c>
      <c r="I87" s="1" t="str">
        <f>IF(Transactions[[#This Row],[amount]]&lt;=5000,"low","high")</f>
        <v>low</v>
      </c>
      <c r="J87" s="1">
        <f>YEAR(Transactions[[#This Row],[transaction_date]])</f>
        <v>2022</v>
      </c>
      <c r="K87" s="1" t="str">
        <f>TEXT(Transactions[[#This Row],[transaction_date]],"mmm")</f>
        <v>Aug</v>
      </c>
      <c r="L87" s="1" t="str">
        <f>TEXT(Transactions[[#This Row],[transaction_date]],"ddd")</f>
        <v>Sun</v>
      </c>
      <c r="M87" s="1">
        <f>WEEKDAY(Transactions[[#This Row],[transaction_date]])</f>
        <v>1</v>
      </c>
      <c r="N87" s="1" t="str">
        <f>IF(OR(Transactions[[#This Row],[weekday]]=1,Transactions[[#This Row],[weekday]]=7),"weekend","weekday")</f>
        <v>weekend</v>
      </c>
    </row>
    <row r="88" spans="1:14">
      <c r="A88">
        <v>330</v>
      </c>
      <c r="B88">
        <v>1179827631</v>
      </c>
      <c r="C88" s="1" t="s">
        <v>612</v>
      </c>
      <c r="D88">
        <v>4961.0600000000004</v>
      </c>
      <c r="E88" s="3">
        <v>44787.651747685188</v>
      </c>
      <c r="F88" t="str">
        <f>TEXT(Transactions[[#This Row],[transaction_date]],"HH:MM:ss")</f>
        <v>15:38:31</v>
      </c>
      <c r="G88">
        <f>HOUR(Transactions[[#This Row],[Time]])</f>
        <v>15</v>
      </c>
      <c r="H88" s="1" t="str">
        <f>IF(Transactions[[#This Row],[Hour]]&lt;=6,"Night",IF(Transactions[[#This Row],[Hour]]&lt;=12,"Morning",IF(Transactions[[#This Row],[Hour]]&lt;=18,"Afternoon","Evening")))</f>
        <v>Afternoon</v>
      </c>
      <c r="I88" s="1" t="str">
        <f>IF(Transactions[[#This Row],[amount]]&lt;=5000,"low","high")</f>
        <v>low</v>
      </c>
      <c r="J88" s="1">
        <f>YEAR(Transactions[[#This Row],[transaction_date]])</f>
        <v>2022</v>
      </c>
      <c r="K88" s="1" t="str">
        <f>TEXT(Transactions[[#This Row],[transaction_date]],"mmm")</f>
        <v>Aug</v>
      </c>
      <c r="L88" s="1" t="str">
        <f>TEXT(Transactions[[#This Row],[transaction_date]],"ddd")</f>
        <v>Sun</v>
      </c>
      <c r="M88" s="1">
        <f>WEEKDAY(Transactions[[#This Row],[transaction_date]])</f>
        <v>1</v>
      </c>
      <c r="N88" s="1" t="str">
        <f>IF(OR(Transactions[[#This Row],[weekday]]=1,Transactions[[#This Row],[weekday]]=7),"weekend","weekday")</f>
        <v>weekend</v>
      </c>
    </row>
    <row r="89" spans="1:14">
      <c r="A89">
        <v>838</v>
      </c>
      <c r="B89">
        <v>1094724293</v>
      </c>
      <c r="C89" s="1" t="s">
        <v>610</v>
      </c>
      <c r="D89">
        <v>3374.56</v>
      </c>
      <c r="E89" s="3">
        <v>44788.202118055553</v>
      </c>
      <c r="F89" t="str">
        <f>TEXT(Transactions[[#This Row],[transaction_date]],"HH:MM:ss")</f>
        <v>04:51:03</v>
      </c>
      <c r="G89">
        <f>HOUR(Transactions[[#This Row],[Time]])</f>
        <v>4</v>
      </c>
      <c r="H89" s="1" t="str">
        <f>IF(Transactions[[#This Row],[Hour]]&lt;=6,"Night",IF(Transactions[[#This Row],[Hour]]&lt;=12,"Morning",IF(Transactions[[#This Row],[Hour]]&lt;=18,"Afternoon","Evening")))</f>
        <v>Night</v>
      </c>
      <c r="I89" s="1" t="str">
        <f>IF(Transactions[[#This Row],[amount]]&lt;=5000,"low","high")</f>
        <v>low</v>
      </c>
      <c r="J89" s="1">
        <f>YEAR(Transactions[[#This Row],[transaction_date]])</f>
        <v>2022</v>
      </c>
      <c r="K89" s="1" t="str">
        <f>TEXT(Transactions[[#This Row],[transaction_date]],"mmm")</f>
        <v>Aug</v>
      </c>
      <c r="L89" s="1" t="str">
        <f>TEXT(Transactions[[#This Row],[transaction_date]],"ddd")</f>
        <v>Mon</v>
      </c>
      <c r="M89" s="1">
        <f>WEEKDAY(Transactions[[#This Row],[transaction_date]])</f>
        <v>2</v>
      </c>
      <c r="N89" s="1" t="str">
        <f>IF(OR(Transactions[[#This Row],[weekday]]=1,Transactions[[#This Row],[weekday]]=7),"weekend","weekday")</f>
        <v>weekday</v>
      </c>
    </row>
    <row r="90" spans="1:14">
      <c r="A90">
        <v>1983</v>
      </c>
      <c r="B90">
        <v>1063103760</v>
      </c>
      <c r="C90" s="1" t="s">
        <v>610</v>
      </c>
      <c r="D90">
        <v>3732.22</v>
      </c>
      <c r="E90" s="3">
        <v>44788.210196759261</v>
      </c>
      <c r="F90" t="str">
        <f>TEXT(Transactions[[#This Row],[transaction_date]],"HH:MM:ss")</f>
        <v>05:02:41</v>
      </c>
      <c r="G90">
        <f>HOUR(Transactions[[#This Row],[Time]])</f>
        <v>5</v>
      </c>
      <c r="H90" s="1" t="str">
        <f>IF(Transactions[[#This Row],[Hour]]&lt;=6,"Night",IF(Transactions[[#This Row],[Hour]]&lt;=12,"Morning",IF(Transactions[[#This Row],[Hour]]&lt;=18,"Afternoon","Evening")))</f>
        <v>Night</v>
      </c>
      <c r="I90" s="1" t="str">
        <f>IF(Transactions[[#This Row],[amount]]&lt;=5000,"low","high")</f>
        <v>low</v>
      </c>
      <c r="J90" s="1">
        <f>YEAR(Transactions[[#This Row],[transaction_date]])</f>
        <v>2022</v>
      </c>
      <c r="K90" s="1" t="str">
        <f>TEXT(Transactions[[#This Row],[transaction_date]],"mmm")</f>
        <v>Aug</v>
      </c>
      <c r="L90" s="1" t="str">
        <f>TEXT(Transactions[[#This Row],[transaction_date]],"ddd")</f>
        <v>Mon</v>
      </c>
      <c r="M90" s="1">
        <f>WEEKDAY(Transactions[[#This Row],[transaction_date]])</f>
        <v>2</v>
      </c>
      <c r="N90" s="1" t="str">
        <f>IF(OR(Transactions[[#This Row],[weekday]]=1,Transactions[[#This Row],[weekday]]=7),"weekend","weekday")</f>
        <v>weekday</v>
      </c>
    </row>
    <row r="91" spans="1:14">
      <c r="A91">
        <v>55</v>
      </c>
      <c r="B91">
        <v>1050039010</v>
      </c>
      <c r="C91" s="1" t="s">
        <v>612</v>
      </c>
      <c r="D91">
        <v>2291.67</v>
      </c>
      <c r="E91" s="3">
        <v>44788.289872685185</v>
      </c>
      <c r="F91" t="str">
        <f>TEXT(Transactions[[#This Row],[transaction_date]],"HH:MM:ss")</f>
        <v>06:57:25</v>
      </c>
      <c r="G91">
        <f>HOUR(Transactions[[#This Row],[Time]])</f>
        <v>6</v>
      </c>
      <c r="H91" s="1" t="str">
        <f>IF(Transactions[[#This Row],[Hour]]&lt;=6,"Night",IF(Transactions[[#This Row],[Hour]]&lt;=12,"Morning",IF(Transactions[[#This Row],[Hour]]&lt;=18,"Afternoon","Evening")))</f>
        <v>Night</v>
      </c>
      <c r="I91" s="1" t="str">
        <f>IF(Transactions[[#This Row],[amount]]&lt;=5000,"low","high")</f>
        <v>low</v>
      </c>
      <c r="J91" s="1">
        <f>YEAR(Transactions[[#This Row],[transaction_date]])</f>
        <v>2022</v>
      </c>
      <c r="K91" s="1" t="str">
        <f>TEXT(Transactions[[#This Row],[transaction_date]],"mmm")</f>
        <v>Aug</v>
      </c>
      <c r="L91" s="1" t="str">
        <f>TEXT(Transactions[[#This Row],[transaction_date]],"ddd")</f>
        <v>Mon</v>
      </c>
      <c r="M91" s="1">
        <f>WEEKDAY(Transactions[[#This Row],[transaction_date]])</f>
        <v>2</v>
      </c>
      <c r="N91" s="1" t="str">
        <f>IF(OR(Transactions[[#This Row],[weekday]]=1,Transactions[[#This Row],[weekday]]=7),"weekend","weekday")</f>
        <v>weekday</v>
      </c>
    </row>
    <row r="92" spans="1:14">
      <c r="A92">
        <v>132</v>
      </c>
      <c r="B92">
        <v>1071209979</v>
      </c>
      <c r="C92" s="1" t="s">
        <v>610</v>
      </c>
      <c r="D92">
        <v>2929.76</v>
      </c>
      <c r="E92" s="3">
        <v>44788.298854166664</v>
      </c>
      <c r="F92" t="str">
        <f>TEXT(Transactions[[#This Row],[transaction_date]],"HH:MM:ss")</f>
        <v>07:10:21</v>
      </c>
      <c r="G92">
        <f>HOUR(Transactions[[#This Row],[Time]])</f>
        <v>7</v>
      </c>
      <c r="H92" s="1" t="str">
        <f>IF(Transactions[[#This Row],[Hour]]&lt;=6,"Night",IF(Transactions[[#This Row],[Hour]]&lt;=12,"Morning",IF(Transactions[[#This Row],[Hour]]&lt;=18,"Afternoon","Evening")))</f>
        <v>Morning</v>
      </c>
      <c r="I92" s="1" t="str">
        <f>IF(Transactions[[#This Row],[amount]]&lt;=5000,"low","high")</f>
        <v>low</v>
      </c>
      <c r="J92" s="1">
        <f>YEAR(Transactions[[#This Row],[transaction_date]])</f>
        <v>2022</v>
      </c>
      <c r="K92" s="1" t="str">
        <f>TEXT(Transactions[[#This Row],[transaction_date]],"mmm")</f>
        <v>Aug</v>
      </c>
      <c r="L92" s="1" t="str">
        <f>TEXT(Transactions[[#This Row],[transaction_date]],"ddd")</f>
        <v>Mon</v>
      </c>
      <c r="M92" s="1">
        <f>WEEKDAY(Transactions[[#This Row],[transaction_date]])</f>
        <v>2</v>
      </c>
      <c r="N92" s="1" t="str">
        <f>IF(OR(Transactions[[#This Row],[weekday]]=1,Transactions[[#This Row],[weekday]]=7),"weekend","weekday")</f>
        <v>weekday</v>
      </c>
    </row>
    <row r="93" spans="1:14">
      <c r="A93">
        <v>380</v>
      </c>
      <c r="B93">
        <v>1046754306</v>
      </c>
      <c r="C93" s="1" t="s">
        <v>612</v>
      </c>
      <c r="D93">
        <v>843.66</v>
      </c>
      <c r="E93" s="3">
        <v>44788.711319444446</v>
      </c>
      <c r="F93" t="str">
        <f>TEXT(Transactions[[#This Row],[transaction_date]],"HH:MM:ss")</f>
        <v>17:04:18</v>
      </c>
      <c r="G93">
        <f>HOUR(Transactions[[#This Row],[Time]])</f>
        <v>17</v>
      </c>
      <c r="H93" s="1" t="str">
        <f>IF(Transactions[[#This Row],[Hour]]&lt;=6,"Night",IF(Transactions[[#This Row],[Hour]]&lt;=12,"Morning",IF(Transactions[[#This Row],[Hour]]&lt;=18,"Afternoon","Evening")))</f>
        <v>Afternoon</v>
      </c>
      <c r="I93" s="1" t="str">
        <f>IF(Transactions[[#This Row],[amount]]&lt;=5000,"low","high")</f>
        <v>low</v>
      </c>
      <c r="J93" s="1">
        <f>YEAR(Transactions[[#This Row],[transaction_date]])</f>
        <v>2022</v>
      </c>
      <c r="K93" s="1" t="str">
        <f>TEXT(Transactions[[#This Row],[transaction_date]],"mmm")</f>
        <v>Aug</v>
      </c>
      <c r="L93" s="1" t="str">
        <f>TEXT(Transactions[[#This Row],[transaction_date]],"ddd")</f>
        <v>Mon</v>
      </c>
      <c r="M93" s="1">
        <f>WEEKDAY(Transactions[[#This Row],[transaction_date]])</f>
        <v>2</v>
      </c>
      <c r="N93" s="1" t="str">
        <f>IF(OR(Transactions[[#This Row],[weekday]]=1,Transactions[[#This Row],[weekday]]=7),"weekend","weekday")</f>
        <v>weekday</v>
      </c>
    </row>
    <row r="94" spans="1:14">
      <c r="A94">
        <v>1128</v>
      </c>
      <c r="B94">
        <v>1090038332</v>
      </c>
      <c r="C94" s="1" t="s">
        <v>610</v>
      </c>
      <c r="D94">
        <v>968.57</v>
      </c>
      <c r="E94" s="3">
        <v>44789.815462962964</v>
      </c>
      <c r="F94" t="str">
        <f>TEXT(Transactions[[#This Row],[transaction_date]],"HH:MM:ss")</f>
        <v>19:34:16</v>
      </c>
      <c r="G94">
        <f>HOUR(Transactions[[#This Row],[Time]])</f>
        <v>19</v>
      </c>
      <c r="H94" s="1" t="str">
        <f>IF(Transactions[[#This Row],[Hour]]&lt;=6,"Night",IF(Transactions[[#This Row],[Hour]]&lt;=12,"Morning",IF(Transactions[[#This Row],[Hour]]&lt;=18,"Afternoon","Evening")))</f>
        <v>Evening</v>
      </c>
      <c r="I94" s="1" t="str">
        <f>IF(Transactions[[#This Row],[amount]]&lt;=5000,"low","high")</f>
        <v>low</v>
      </c>
      <c r="J94" s="1">
        <f>YEAR(Transactions[[#This Row],[transaction_date]])</f>
        <v>2022</v>
      </c>
      <c r="K94" s="1" t="str">
        <f>TEXT(Transactions[[#This Row],[transaction_date]],"mmm")</f>
        <v>Aug</v>
      </c>
      <c r="L94" s="1" t="str">
        <f>TEXT(Transactions[[#This Row],[transaction_date]],"ddd")</f>
        <v>Tue</v>
      </c>
      <c r="M94" s="1">
        <f>WEEKDAY(Transactions[[#This Row],[transaction_date]])</f>
        <v>3</v>
      </c>
      <c r="N94" s="1" t="str">
        <f>IF(OR(Transactions[[#This Row],[weekday]]=1,Transactions[[#This Row],[weekday]]=7),"weekend","weekday")</f>
        <v>weekday</v>
      </c>
    </row>
    <row r="95" spans="1:14">
      <c r="A95">
        <v>1678</v>
      </c>
      <c r="B95">
        <v>1049589837</v>
      </c>
      <c r="C95" s="1" t="s">
        <v>612</v>
      </c>
      <c r="D95">
        <v>3585.05</v>
      </c>
      <c r="E95" s="3">
        <v>44789.899687500001</v>
      </c>
      <c r="F95" t="str">
        <f>TEXT(Transactions[[#This Row],[transaction_date]],"HH:MM:ss")</f>
        <v>21:35:33</v>
      </c>
      <c r="G95">
        <f>HOUR(Transactions[[#This Row],[Time]])</f>
        <v>21</v>
      </c>
      <c r="H95" s="1" t="str">
        <f>IF(Transactions[[#This Row],[Hour]]&lt;=6,"Night",IF(Transactions[[#This Row],[Hour]]&lt;=12,"Morning",IF(Transactions[[#This Row],[Hour]]&lt;=18,"Afternoon","Evening")))</f>
        <v>Evening</v>
      </c>
      <c r="I95" s="1" t="str">
        <f>IF(Transactions[[#This Row],[amount]]&lt;=5000,"low","high")</f>
        <v>low</v>
      </c>
      <c r="J95" s="1">
        <f>YEAR(Transactions[[#This Row],[transaction_date]])</f>
        <v>2022</v>
      </c>
      <c r="K95" s="1" t="str">
        <f>TEXT(Transactions[[#This Row],[transaction_date]],"mmm")</f>
        <v>Aug</v>
      </c>
      <c r="L95" s="1" t="str">
        <f>TEXT(Transactions[[#This Row],[transaction_date]],"ddd")</f>
        <v>Tue</v>
      </c>
      <c r="M95" s="1">
        <f>WEEKDAY(Transactions[[#This Row],[transaction_date]])</f>
        <v>3</v>
      </c>
      <c r="N95" s="1" t="str">
        <f>IF(OR(Transactions[[#This Row],[weekday]]=1,Transactions[[#This Row],[weekday]]=7),"weekend","weekday")</f>
        <v>weekday</v>
      </c>
    </row>
    <row r="96" spans="1:14">
      <c r="A96">
        <v>968</v>
      </c>
      <c r="B96">
        <v>1070389276</v>
      </c>
      <c r="C96" s="1" t="s">
        <v>611</v>
      </c>
      <c r="D96">
        <v>4183.03</v>
      </c>
      <c r="E96" s="3">
        <v>44790.045138888891</v>
      </c>
      <c r="F96" t="str">
        <f>TEXT(Transactions[[#This Row],[transaction_date]],"HH:MM:ss")</f>
        <v>01:05:00</v>
      </c>
      <c r="G96">
        <f>HOUR(Transactions[[#This Row],[Time]])</f>
        <v>1</v>
      </c>
      <c r="H96" s="1" t="str">
        <f>IF(Transactions[[#This Row],[Hour]]&lt;=6,"Night",IF(Transactions[[#This Row],[Hour]]&lt;=12,"Morning",IF(Transactions[[#This Row],[Hour]]&lt;=18,"Afternoon","Evening")))</f>
        <v>Night</v>
      </c>
      <c r="I96" s="1" t="str">
        <f>IF(Transactions[[#This Row],[amount]]&lt;=5000,"low","high")</f>
        <v>low</v>
      </c>
      <c r="J96" s="1">
        <f>YEAR(Transactions[[#This Row],[transaction_date]])</f>
        <v>2022</v>
      </c>
      <c r="K96" s="1" t="str">
        <f>TEXT(Transactions[[#This Row],[transaction_date]],"mmm")</f>
        <v>Aug</v>
      </c>
      <c r="L96" s="1" t="str">
        <f>TEXT(Transactions[[#This Row],[transaction_date]],"ddd")</f>
        <v>Wed</v>
      </c>
      <c r="M96" s="1">
        <f>WEEKDAY(Transactions[[#This Row],[transaction_date]])</f>
        <v>4</v>
      </c>
      <c r="N96" s="1" t="str">
        <f>IF(OR(Transactions[[#This Row],[weekday]]=1,Transactions[[#This Row],[weekday]]=7),"weekend","weekday")</f>
        <v>weekday</v>
      </c>
    </row>
    <row r="97" spans="1:14">
      <c r="A97">
        <v>1525</v>
      </c>
      <c r="B97">
        <v>1131594920</v>
      </c>
      <c r="C97" s="1" t="s">
        <v>611</v>
      </c>
      <c r="D97">
        <v>2847.75</v>
      </c>
      <c r="E97" s="3">
        <v>44790.214062500003</v>
      </c>
      <c r="F97" t="str">
        <f>TEXT(Transactions[[#This Row],[transaction_date]],"HH:MM:ss")</f>
        <v>05:08:15</v>
      </c>
      <c r="G97">
        <f>HOUR(Transactions[[#This Row],[Time]])</f>
        <v>5</v>
      </c>
      <c r="H97" s="1" t="str">
        <f>IF(Transactions[[#This Row],[Hour]]&lt;=6,"Night",IF(Transactions[[#This Row],[Hour]]&lt;=12,"Morning",IF(Transactions[[#This Row],[Hour]]&lt;=18,"Afternoon","Evening")))</f>
        <v>Night</v>
      </c>
      <c r="I97" s="1" t="str">
        <f>IF(Transactions[[#This Row],[amount]]&lt;=5000,"low","high")</f>
        <v>low</v>
      </c>
      <c r="J97" s="1">
        <f>YEAR(Transactions[[#This Row],[transaction_date]])</f>
        <v>2022</v>
      </c>
      <c r="K97" s="1" t="str">
        <f>TEXT(Transactions[[#This Row],[transaction_date]],"mmm")</f>
        <v>Aug</v>
      </c>
      <c r="L97" s="1" t="str">
        <f>TEXT(Transactions[[#This Row],[transaction_date]],"ddd")</f>
        <v>Wed</v>
      </c>
      <c r="M97" s="1">
        <f>WEEKDAY(Transactions[[#This Row],[transaction_date]])</f>
        <v>4</v>
      </c>
      <c r="N97" s="1" t="str">
        <f>IF(OR(Transactions[[#This Row],[weekday]]=1,Transactions[[#This Row],[weekday]]=7),"weekend","weekday")</f>
        <v>weekday</v>
      </c>
    </row>
    <row r="98" spans="1:14">
      <c r="A98">
        <v>1702</v>
      </c>
      <c r="B98">
        <v>1160383903</v>
      </c>
      <c r="C98" s="1" t="s">
        <v>612</v>
      </c>
      <c r="D98">
        <v>2172.37</v>
      </c>
      <c r="E98" s="3">
        <v>44791.007349537038</v>
      </c>
      <c r="F98" t="str">
        <f>TEXT(Transactions[[#This Row],[transaction_date]],"HH:MM:ss")</f>
        <v>00:10:35</v>
      </c>
      <c r="G98">
        <f>HOUR(Transactions[[#This Row],[Time]])</f>
        <v>0</v>
      </c>
      <c r="H98" s="1" t="str">
        <f>IF(Transactions[[#This Row],[Hour]]&lt;=6,"Night",IF(Transactions[[#This Row],[Hour]]&lt;=12,"Morning",IF(Transactions[[#This Row],[Hour]]&lt;=18,"Afternoon","Evening")))</f>
        <v>Night</v>
      </c>
      <c r="I98" s="1" t="str">
        <f>IF(Transactions[[#This Row],[amount]]&lt;=5000,"low","high")</f>
        <v>low</v>
      </c>
      <c r="J98" s="1">
        <f>YEAR(Transactions[[#This Row],[transaction_date]])</f>
        <v>2022</v>
      </c>
      <c r="K98" s="1" t="str">
        <f>TEXT(Transactions[[#This Row],[transaction_date]],"mmm")</f>
        <v>Aug</v>
      </c>
      <c r="L98" s="1" t="str">
        <f>TEXT(Transactions[[#This Row],[transaction_date]],"ddd")</f>
        <v>Thu</v>
      </c>
      <c r="M98" s="1">
        <f>WEEKDAY(Transactions[[#This Row],[transaction_date]])</f>
        <v>5</v>
      </c>
      <c r="N98" s="1" t="str">
        <f>IF(OR(Transactions[[#This Row],[weekday]]=1,Transactions[[#This Row],[weekday]]=7),"weekend","weekday")</f>
        <v>weekday</v>
      </c>
    </row>
    <row r="99" spans="1:14">
      <c r="A99">
        <v>1060</v>
      </c>
      <c r="B99">
        <v>1057017435</v>
      </c>
      <c r="C99" s="1" t="s">
        <v>612</v>
      </c>
      <c r="D99">
        <v>3329.6</v>
      </c>
      <c r="E99" s="3">
        <v>44791.343101851853</v>
      </c>
      <c r="F99" t="str">
        <f>TEXT(Transactions[[#This Row],[transaction_date]],"HH:MM:ss")</f>
        <v>08:14:04</v>
      </c>
      <c r="G99">
        <f>HOUR(Transactions[[#This Row],[Time]])</f>
        <v>8</v>
      </c>
      <c r="H99" s="1" t="str">
        <f>IF(Transactions[[#This Row],[Hour]]&lt;=6,"Night",IF(Transactions[[#This Row],[Hour]]&lt;=12,"Morning",IF(Transactions[[#This Row],[Hour]]&lt;=18,"Afternoon","Evening")))</f>
        <v>Morning</v>
      </c>
      <c r="I99" s="1" t="str">
        <f>IF(Transactions[[#This Row],[amount]]&lt;=5000,"low","high")</f>
        <v>low</v>
      </c>
      <c r="J99" s="1">
        <f>YEAR(Transactions[[#This Row],[transaction_date]])</f>
        <v>2022</v>
      </c>
      <c r="K99" s="1" t="str">
        <f>TEXT(Transactions[[#This Row],[transaction_date]],"mmm")</f>
        <v>Aug</v>
      </c>
      <c r="L99" s="1" t="str">
        <f>TEXT(Transactions[[#This Row],[transaction_date]],"ddd")</f>
        <v>Thu</v>
      </c>
      <c r="M99" s="1">
        <f>WEEKDAY(Transactions[[#This Row],[transaction_date]])</f>
        <v>5</v>
      </c>
      <c r="N99" s="1" t="str">
        <f>IF(OR(Transactions[[#This Row],[weekday]]=1,Transactions[[#This Row],[weekday]]=7),"weekend","weekday")</f>
        <v>weekday</v>
      </c>
    </row>
    <row r="100" spans="1:14">
      <c r="A100">
        <v>963</v>
      </c>
      <c r="B100">
        <v>1154100923</v>
      </c>
      <c r="C100" s="1" t="s">
        <v>611</v>
      </c>
      <c r="D100">
        <v>2648.06</v>
      </c>
      <c r="E100" s="3">
        <v>44791.554340277777</v>
      </c>
      <c r="F100" t="str">
        <f>TEXT(Transactions[[#This Row],[transaction_date]],"HH:MM:ss")</f>
        <v>13:18:15</v>
      </c>
      <c r="G100">
        <f>HOUR(Transactions[[#This Row],[Time]])</f>
        <v>13</v>
      </c>
      <c r="H100" s="1" t="str">
        <f>IF(Transactions[[#This Row],[Hour]]&lt;=6,"Night",IF(Transactions[[#This Row],[Hour]]&lt;=12,"Morning",IF(Transactions[[#This Row],[Hour]]&lt;=18,"Afternoon","Evening")))</f>
        <v>Afternoon</v>
      </c>
      <c r="I100" s="1" t="str">
        <f>IF(Transactions[[#This Row],[amount]]&lt;=5000,"low","high")</f>
        <v>low</v>
      </c>
      <c r="J100" s="1">
        <f>YEAR(Transactions[[#This Row],[transaction_date]])</f>
        <v>2022</v>
      </c>
      <c r="K100" s="1" t="str">
        <f>TEXT(Transactions[[#This Row],[transaction_date]],"mmm")</f>
        <v>Aug</v>
      </c>
      <c r="L100" s="1" t="str">
        <f>TEXT(Transactions[[#This Row],[transaction_date]],"ddd")</f>
        <v>Thu</v>
      </c>
      <c r="M100" s="1">
        <f>WEEKDAY(Transactions[[#This Row],[transaction_date]])</f>
        <v>5</v>
      </c>
      <c r="N100" s="1" t="str">
        <f>IF(OR(Transactions[[#This Row],[weekday]]=1,Transactions[[#This Row],[weekday]]=7),"weekend","weekday")</f>
        <v>weekday</v>
      </c>
    </row>
    <row r="101" spans="1:14">
      <c r="A101">
        <v>1548</v>
      </c>
      <c r="B101">
        <v>1014724332</v>
      </c>
      <c r="C101" s="1" t="s">
        <v>612</v>
      </c>
      <c r="D101">
        <v>422.88</v>
      </c>
      <c r="E101" s="3">
        <v>44791.654548611114</v>
      </c>
      <c r="F101" t="str">
        <f>TEXT(Transactions[[#This Row],[transaction_date]],"HH:MM:ss")</f>
        <v>15:42:33</v>
      </c>
      <c r="G101">
        <f>HOUR(Transactions[[#This Row],[Time]])</f>
        <v>15</v>
      </c>
      <c r="H101" s="1" t="str">
        <f>IF(Transactions[[#This Row],[Hour]]&lt;=6,"Night",IF(Transactions[[#This Row],[Hour]]&lt;=12,"Morning",IF(Transactions[[#This Row],[Hour]]&lt;=18,"Afternoon","Evening")))</f>
        <v>Afternoon</v>
      </c>
      <c r="I101" s="1" t="str">
        <f>IF(Transactions[[#This Row],[amount]]&lt;=5000,"low","high")</f>
        <v>low</v>
      </c>
      <c r="J101" s="1">
        <f>YEAR(Transactions[[#This Row],[transaction_date]])</f>
        <v>2022</v>
      </c>
      <c r="K101" s="1" t="str">
        <f>TEXT(Transactions[[#This Row],[transaction_date]],"mmm")</f>
        <v>Aug</v>
      </c>
      <c r="L101" s="1" t="str">
        <f>TEXT(Transactions[[#This Row],[transaction_date]],"ddd")</f>
        <v>Thu</v>
      </c>
      <c r="M101" s="1">
        <f>WEEKDAY(Transactions[[#This Row],[transaction_date]])</f>
        <v>5</v>
      </c>
      <c r="N101" s="1" t="str">
        <f>IF(OR(Transactions[[#This Row],[weekday]]=1,Transactions[[#This Row],[weekday]]=7),"weekend","weekday")</f>
        <v>weekday</v>
      </c>
    </row>
    <row r="102" spans="1:14">
      <c r="A102">
        <v>648</v>
      </c>
      <c r="B102">
        <v>1095998310</v>
      </c>
      <c r="C102" s="1" t="s">
        <v>612</v>
      </c>
      <c r="D102">
        <v>1705.14</v>
      </c>
      <c r="E102" s="3">
        <v>44791.910277777781</v>
      </c>
      <c r="F102" t="str">
        <f>TEXT(Transactions[[#This Row],[transaction_date]],"HH:MM:ss")</f>
        <v>21:50:48</v>
      </c>
      <c r="G102">
        <f>HOUR(Transactions[[#This Row],[Time]])</f>
        <v>21</v>
      </c>
      <c r="H102" s="1" t="str">
        <f>IF(Transactions[[#This Row],[Hour]]&lt;=6,"Night",IF(Transactions[[#This Row],[Hour]]&lt;=12,"Morning",IF(Transactions[[#This Row],[Hour]]&lt;=18,"Afternoon","Evening")))</f>
        <v>Evening</v>
      </c>
      <c r="I102" s="1" t="str">
        <f>IF(Transactions[[#This Row],[amount]]&lt;=5000,"low","high")</f>
        <v>low</v>
      </c>
      <c r="J102" s="1">
        <f>YEAR(Transactions[[#This Row],[transaction_date]])</f>
        <v>2022</v>
      </c>
      <c r="K102" s="1" t="str">
        <f>TEXT(Transactions[[#This Row],[transaction_date]],"mmm")</f>
        <v>Aug</v>
      </c>
      <c r="L102" s="1" t="str">
        <f>TEXT(Transactions[[#This Row],[transaction_date]],"ddd")</f>
        <v>Thu</v>
      </c>
      <c r="M102" s="1">
        <f>WEEKDAY(Transactions[[#This Row],[transaction_date]])</f>
        <v>5</v>
      </c>
      <c r="N102" s="1" t="str">
        <f>IF(OR(Transactions[[#This Row],[weekday]]=1,Transactions[[#This Row],[weekday]]=7),"weekend","weekday")</f>
        <v>weekday</v>
      </c>
    </row>
    <row r="103" spans="1:14">
      <c r="A103">
        <v>1701</v>
      </c>
      <c r="B103">
        <v>1057017435</v>
      </c>
      <c r="C103" s="1" t="s">
        <v>612</v>
      </c>
      <c r="D103">
        <v>2739.82</v>
      </c>
      <c r="E103" s="3">
        <v>44792.169768518521</v>
      </c>
      <c r="F103" t="str">
        <f>TEXT(Transactions[[#This Row],[transaction_date]],"HH:MM:ss")</f>
        <v>04:04:28</v>
      </c>
      <c r="G103">
        <f>HOUR(Transactions[[#This Row],[Time]])</f>
        <v>4</v>
      </c>
      <c r="H103" s="1" t="str">
        <f>IF(Transactions[[#This Row],[Hour]]&lt;=6,"Night",IF(Transactions[[#This Row],[Hour]]&lt;=12,"Morning",IF(Transactions[[#This Row],[Hour]]&lt;=18,"Afternoon","Evening")))</f>
        <v>Night</v>
      </c>
      <c r="I103" s="1" t="str">
        <f>IF(Transactions[[#This Row],[amount]]&lt;=5000,"low","high")</f>
        <v>low</v>
      </c>
      <c r="J103" s="1">
        <f>YEAR(Transactions[[#This Row],[transaction_date]])</f>
        <v>2022</v>
      </c>
      <c r="K103" s="1" t="str">
        <f>TEXT(Transactions[[#This Row],[transaction_date]],"mmm")</f>
        <v>Aug</v>
      </c>
      <c r="L103" s="1" t="str">
        <f>TEXT(Transactions[[#This Row],[transaction_date]],"ddd")</f>
        <v>Fri</v>
      </c>
      <c r="M103" s="1">
        <f>WEEKDAY(Transactions[[#This Row],[transaction_date]])</f>
        <v>6</v>
      </c>
      <c r="N103" s="1" t="str">
        <f>IF(OR(Transactions[[#This Row],[weekday]]=1,Transactions[[#This Row],[weekday]]=7),"weekend","weekday")</f>
        <v>weekday</v>
      </c>
    </row>
    <row r="104" spans="1:14">
      <c r="A104">
        <v>513</v>
      </c>
      <c r="B104">
        <v>1094084452</v>
      </c>
      <c r="C104" s="1" t="s">
        <v>612</v>
      </c>
      <c r="D104">
        <v>3412.58</v>
      </c>
      <c r="E104" s="3">
        <v>44792.536539351851</v>
      </c>
      <c r="F104" t="str">
        <f>TEXT(Transactions[[#This Row],[transaction_date]],"HH:MM:ss")</f>
        <v>12:52:37</v>
      </c>
      <c r="G104">
        <f>HOUR(Transactions[[#This Row],[Time]])</f>
        <v>12</v>
      </c>
      <c r="H104" s="1" t="str">
        <f>IF(Transactions[[#This Row],[Hour]]&lt;=6,"Night",IF(Transactions[[#This Row],[Hour]]&lt;=12,"Morning",IF(Transactions[[#This Row],[Hour]]&lt;=18,"Afternoon","Evening")))</f>
        <v>Morning</v>
      </c>
      <c r="I104" s="1" t="str">
        <f>IF(Transactions[[#This Row],[amount]]&lt;=5000,"low","high")</f>
        <v>low</v>
      </c>
      <c r="J104" s="1">
        <f>YEAR(Transactions[[#This Row],[transaction_date]])</f>
        <v>2022</v>
      </c>
      <c r="K104" s="1" t="str">
        <f>TEXT(Transactions[[#This Row],[transaction_date]],"mmm")</f>
        <v>Aug</v>
      </c>
      <c r="L104" s="1" t="str">
        <f>TEXT(Transactions[[#This Row],[transaction_date]],"ddd")</f>
        <v>Fri</v>
      </c>
      <c r="M104" s="1">
        <f>WEEKDAY(Transactions[[#This Row],[transaction_date]])</f>
        <v>6</v>
      </c>
      <c r="N104" s="1" t="str">
        <f>IF(OR(Transactions[[#This Row],[weekday]]=1,Transactions[[#This Row],[weekday]]=7),"weekend","weekday")</f>
        <v>weekday</v>
      </c>
    </row>
    <row r="105" spans="1:14">
      <c r="A105">
        <v>1329</v>
      </c>
      <c r="B105">
        <v>1144517461</v>
      </c>
      <c r="C105" s="1" t="s">
        <v>612</v>
      </c>
      <c r="D105">
        <v>1094.95</v>
      </c>
      <c r="E105" s="3">
        <v>44793.642754629633</v>
      </c>
      <c r="F105" t="str">
        <f>TEXT(Transactions[[#This Row],[transaction_date]],"HH:MM:ss")</f>
        <v>15:25:34</v>
      </c>
      <c r="G105">
        <f>HOUR(Transactions[[#This Row],[Time]])</f>
        <v>15</v>
      </c>
      <c r="H105" s="1" t="str">
        <f>IF(Transactions[[#This Row],[Hour]]&lt;=6,"Night",IF(Transactions[[#This Row],[Hour]]&lt;=12,"Morning",IF(Transactions[[#This Row],[Hour]]&lt;=18,"Afternoon","Evening")))</f>
        <v>Afternoon</v>
      </c>
      <c r="I105" s="1" t="str">
        <f>IF(Transactions[[#This Row],[amount]]&lt;=5000,"low","high")</f>
        <v>low</v>
      </c>
      <c r="J105" s="1">
        <f>YEAR(Transactions[[#This Row],[transaction_date]])</f>
        <v>2022</v>
      </c>
      <c r="K105" s="1" t="str">
        <f>TEXT(Transactions[[#This Row],[transaction_date]],"mmm")</f>
        <v>Aug</v>
      </c>
      <c r="L105" s="1" t="str">
        <f>TEXT(Transactions[[#This Row],[transaction_date]],"ddd")</f>
        <v>Sat</v>
      </c>
      <c r="M105" s="1">
        <f>WEEKDAY(Transactions[[#This Row],[transaction_date]])</f>
        <v>7</v>
      </c>
      <c r="N105" s="1" t="str">
        <f>IF(OR(Transactions[[#This Row],[weekday]]=1,Transactions[[#This Row],[weekday]]=7),"weekend","weekday")</f>
        <v>weekend</v>
      </c>
    </row>
    <row r="106" spans="1:14">
      <c r="A106">
        <v>1017</v>
      </c>
      <c r="B106">
        <v>1198065485</v>
      </c>
      <c r="C106" s="1" t="s">
        <v>610</v>
      </c>
      <c r="D106">
        <v>3661.73</v>
      </c>
      <c r="E106" s="3">
        <v>44794.189884259256</v>
      </c>
      <c r="F106" t="str">
        <f>TEXT(Transactions[[#This Row],[transaction_date]],"HH:MM:ss")</f>
        <v>04:33:26</v>
      </c>
      <c r="G106">
        <f>HOUR(Transactions[[#This Row],[Time]])</f>
        <v>4</v>
      </c>
      <c r="H106" s="1" t="str">
        <f>IF(Transactions[[#This Row],[Hour]]&lt;=6,"Night",IF(Transactions[[#This Row],[Hour]]&lt;=12,"Morning",IF(Transactions[[#This Row],[Hour]]&lt;=18,"Afternoon","Evening")))</f>
        <v>Night</v>
      </c>
      <c r="I106" s="1" t="str">
        <f>IF(Transactions[[#This Row],[amount]]&lt;=5000,"low","high")</f>
        <v>low</v>
      </c>
      <c r="J106" s="1">
        <f>YEAR(Transactions[[#This Row],[transaction_date]])</f>
        <v>2022</v>
      </c>
      <c r="K106" s="1" t="str">
        <f>TEXT(Transactions[[#This Row],[transaction_date]],"mmm")</f>
        <v>Aug</v>
      </c>
      <c r="L106" s="1" t="str">
        <f>TEXT(Transactions[[#This Row],[transaction_date]],"ddd")</f>
        <v>Sun</v>
      </c>
      <c r="M106" s="1">
        <f>WEEKDAY(Transactions[[#This Row],[transaction_date]])</f>
        <v>1</v>
      </c>
      <c r="N106" s="1" t="str">
        <f>IF(OR(Transactions[[#This Row],[weekday]]=1,Transactions[[#This Row],[weekday]]=7),"weekend","weekday")</f>
        <v>weekend</v>
      </c>
    </row>
    <row r="107" spans="1:14">
      <c r="A107">
        <v>686</v>
      </c>
      <c r="B107">
        <v>1058689421</v>
      </c>
      <c r="C107" s="1" t="s">
        <v>612</v>
      </c>
      <c r="D107">
        <v>3108.37</v>
      </c>
      <c r="E107" s="3">
        <v>44794.283310185187</v>
      </c>
      <c r="F107" t="str">
        <f>TEXT(Transactions[[#This Row],[transaction_date]],"HH:MM:ss")</f>
        <v>06:47:58</v>
      </c>
      <c r="G107">
        <f>HOUR(Transactions[[#This Row],[Time]])</f>
        <v>6</v>
      </c>
      <c r="H107" s="1" t="str">
        <f>IF(Transactions[[#This Row],[Hour]]&lt;=6,"Night",IF(Transactions[[#This Row],[Hour]]&lt;=12,"Morning",IF(Transactions[[#This Row],[Hour]]&lt;=18,"Afternoon","Evening")))</f>
        <v>Night</v>
      </c>
      <c r="I107" s="1" t="str">
        <f>IF(Transactions[[#This Row],[amount]]&lt;=5000,"low","high")</f>
        <v>low</v>
      </c>
      <c r="J107" s="1">
        <f>YEAR(Transactions[[#This Row],[transaction_date]])</f>
        <v>2022</v>
      </c>
      <c r="K107" s="1" t="str">
        <f>TEXT(Transactions[[#This Row],[transaction_date]],"mmm")</f>
        <v>Aug</v>
      </c>
      <c r="L107" s="1" t="str">
        <f>TEXT(Transactions[[#This Row],[transaction_date]],"ddd")</f>
        <v>Sun</v>
      </c>
      <c r="M107" s="1">
        <f>WEEKDAY(Transactions[[#This Row],[transaction_date]])</f>
        <v>1</v>
      </c>
      <c r="N107" s="1" t="str">
        <f>IF(OR(Transactions[[#This Row],[weekday]]=1,Transactions[[#This Row],[weekday]]=7),"weekend","weekday")</f>
        <v>weekend</v>
      </c>
    </row>
    <row r="108" spans="1:14">
      <c r="A108">
        <v>1129</v>
      </c>
      <c r="B108">
        <v>1139096814</v>
      </c>
      <c r="C108" s="1" t="s">
        <v>610</v>
      </c>
      <c r="D108">
        <v>14.89</v>
      </c>
      <c r="E108" s="3">
        <v>44794.510787037034</v>
      </c>
      <c r="F108" t="str">
        <f>TEXT(Transactions[[#This Row],[transaction_date]],"HH:MM:ss")</f>
        <v>12:15:32</v>
      </c>
      <c r="G108">
        <f>HOUR(Transactions[[#This Row],[Time]])</f>
        <v>12</v>
      </c>
      <c r="H108" s="1" t="str">
        <f>IF(Transactions[[#This Row],[Hour]]&lt;=6,"Night",IF(Transactions[[#This Row],[Hour]]&lt;=12,"Morning",IF(Transactions[[#This Row],[Hour]]&lt;=18,"Afternoon","Evening")))</f>
        <v>Morning</v>
      </c>
      <c r="I108" s="1" t="str">
        <f>IF(Transactions[[#This Row],[amount]]&lt;=5000,"low","high")</f>
        <v>low</v>
      </c>
      <c r="J108" s="1">
        <f>YEAR(Transactions[[#This Row],[transaction_date]])</f>
        <v>2022</v>
      </c>
      <c r="K108" s="1" t="str">
        <f>TEXT(Transactions[[#This Row],[transaction_date]],"mmm")</f>
        <v>Aug</v>
      </c>
      <c r="L108" s="1" t="str">
        <f>TEXT(Transactions[[#This Row],[transaction_date]],"ddd")</f>
        <v>Sun</v>
      </c>
      <c r="M108" s="1">
        <f>WEEKDAY(Transactions[[#This Row],[transaction_date]])</f>
        <v>1</v>
      </c>
      <c r="N108" s="1" t="str">
        <f>IF(OR(Transactions[[#This Row],[weekday]]=1,Transactions[[#This Row],[weekday]]=7),"weekend","weekday")</f>
        <v>weekend</v>
      </c>
    </row>
    <row r="109" spans="1:14">
      <c r="A109">
        <v>466</v>
      </c>
      <c r="B109">
        <v>1062218046</v>
      </c>
      <c r="C109" s="1" t="s">
        <v>611</v>
      </c>
      <c r="D109">
        <v>3852.64</v>
      </c>
      <c r="E109" s="3">
        <v>44794.91851851852</v>
      </c>
      <c r="F109" t="str">
        <f>TEXT(Transactions[[#This Row],[transaction_date]],"HH:MM:ss")</f>
        <v>22:02:40</v>
      </c>
      <c r="G109">
        <f>HOUR(Transactions[[#This Row],[Time]])</f>
        <v>22</v>
      </c>
      <c r="H109" s="1" t="str">
        <f>IF(Transactions[[#This Row],[Hour]]&lt;=6,"Night",IF(Transactions[[#This Row],[Hour]]&lt;=12,"Morning",IF(Transactions[[#This Row],[Hour]]&lt;=18,"Afternoon","Evening")))</f>
        <v>Evening</v>
      </c>
      <c r="I109" s="1" t="str">
        <f>IF(Transactions[[#This Row],[amount]]&lt;=5000,"low","high")</f>
        <v>low</v>
      </c>
      <c r="J109" s="1">
        <f>YEAR(Transactions[[#This Row],[transaction_date]])</f>
        <v>2022</v>
      </c>
      <c r="K109" s="1" t="str">
        <f>TEXT(Transactions[[#This Row],[transaction_date]],"mmm")</f>
        <v>Aug</v>
      </c>
      <c r="L109" s="1" t="str">
        <f>TEXT(Transactions[[#This Row],[transaction_date]],"ddd")</f>
        <v>Sun</v>
      </c>
      <c r="M109" s="1">
        <f>WEEKDAY(Transactions[[#This Row],[transaction_date]])</f>
        <v>1</v>
      </c>
      <c r="N109" s="1" t="str">
        <f>IF(OR(Transactions[[#This Row],[weekday]]=1,Transactions[[#This Row],[weekday]]=7),"weekend","weekday")</f>
        <v>weekend</v>
      </c>
    </row>
    <row r="110" spans="1:14">
      <c r="A110">
        <v>1447</v>
      </c>
      <c r="B110">
        <v>1078554894</v>
      </c>
      <c r="C110" s="1" t="s">
        <v>610</v>
      </c>
      <c r="D110">
        <v>3260.02</v>
      </c>
      <c r="E110" s="3">
        <v>44795.018680555557</v>
      </c>
      <c r="F110" t="str">
        <f>TEXT(Transactions[[#This Row],[transaction_date]],"HH:MM:ss")</f>
        <v>00:26:54</v>
      </c>
      <c r="G110">
        <f>HOUR(Transactions[[#This Row],[Time]])</f>
        <v>0</v>
      </c>
      <c r="H110" s="1" t="str">
        <f>IF(Transactions[[#This Row],[Hour]]&lt;=6,"Night",IF(Transactions[[#This Row],[Hour]]&lt;=12,"Morning",IF(Transactions[[#This Row],[Hour]]&lt;=18,"Afternoon","Evening")))</f>
        <v>Night</v>
      </c>
      <c r="I110" s="1" t="str">
        <f>IF(Transactions[[#This Row],[amount]]&lt;=5000,"low","high")</f>
        <v>low</v>
      </c>
      <c r="J110" s="1">
        <f>YEAR(Transactions[[#This Row],[transaction_date]])</f>
        <v>2022</v>
      </c>
      <c r="K110" s="1" t="str">
        <f>TEXT(Transactions[[#This Row],[transaction_date]],"mmm")</f>
        <v>Aug</v>
      </c>
      <c r="L110" s="1" t="str">
        <f>TEXT(Transactions[[#This Row],[transaction_date]],"ddd")</f>
        <v>Mon</v>
      </c>
      <c r="M110" s="1">
        <f>WEEKDAY(Transactions[[#This Row],[transaction_date]])</f>
        <v>2</v>
      </c>
      <c r="N110" s="1" t="str">
        <f>IF(OR(Transactions[[#This Row],[weekday]]=1,Transactions[[#This Row],[weekday]]=7),"weekend","weekday")</f>
        <v>weekday</v>
      </c>
    </row>
    <row r="111" spans="1:14">
      <c r="A111">
        <v>385</v>
      </c>
      <c r="B111">
        <v>1135708497</v>
      </c>
      <c r="C111" s="1" t="s">
        <v>610</v>
      </c>
      <c r="D111">
        <v>1309.3399999999999</v>
      </c>
      <c r="E111" s="3">
        <v>44795.327962962961</v>
      </c>
      <c r="F111" t="str">
        <f>TEXT(Transactions[[#This Row],[transaction_date]],"HH:MM:ss")</f>
        <v>07:52:16</v>
      </c>
      <c r="G111">
        <f>HOUR(Transactions[[#This Row],[Time]])</f>
        <v>7</v>
      </c>
      <c r="H111" s="1" t="str">
        <f>IF(Transactions[[#This Row],[Hour]]&lt;=6,"Night",IF(Transactions[[#This Row],[Hour]]&lt;=12,"Morning",IF(Transactions[[#This Row],[Hour]]&lt;=18,"Afternoon","Evening")))</f>
        <v>Morning</v>
      </c>
      <c r="I111" s="1" t="str">
        <f>IF(Transactions[[#This Row],[amount]]&lt;=5000,"low","high")</f>
        <v>low</v>
      </c>
      <c r="J111" s="1">
        <f>YEAR(Transactions[[#This Row],[transaction_date]])</f>
        <v>2022</v>
      </c>
      <c r="K111" s="1" t="str">
        <f>TEXT(Transactions[[#This Row],[transaction_date]],"mmm")</f>
        <v>Aug</v>
      </c>
      <c r="L111" s="1" t="str">
        <f>TEXT(Transactions[[#This Row],[transaction_date]],"ddd")</f>
        <v>Mon</v>
      </c>
      <c r="M111" s="1">
        <f>WEEKDAY(Transactions[[#This Row],[transaction_date]])</f>
        <v>2</v>
      </c>
      <c r="N111" s="1" t="str">
        <f>IF(OR(Transactions[[#This Row],[weekday]]=1,Transactions[[#This Row],[weekday]]=7),"weekend","weekday")</f>
        <v>weekday</v>
      </c>
    </row>
    <row r="112" spans="1:14">
      <c r="A112">
        <v>252</v>
      </c>
      <c r="B112">
        <v>1084766312</v>
      </c>
      <c r="C112" s="1" t="s">
        <v>612</v>
      </c>
      <c r="D112">
        <v>1655</v>
      </c>
      <c r="E112" s="3">
        <v>44795.547708333332</v>
      </c>
      <c r="F112" t="str">
        <f>TEXT(Transactions[[#This Row],[transaction_date]],"HH:MM:ss")</f>
        <v>13:08:42</v>
      </c>
      <c r="G112">
        <f>HOUR(Transactions[[#This Row],[Time]])</f>
        <v>13</v>
      </c>
      <c r="H112" s="1" t="str">
        <f>IF(Transactions[[#This Row],[Hour]]&lt;=6,"Night",IF(Transactions[[#This Row],[Hour]]&lt;=12,"Morning",IF(Transactions[[#This Row],[Hour]]&lt;=18,"Afternoon","Evening")))</f>
        <v>Afternoon</v>
      </c>
      <c r="I112" s="1" t="str">
        <f>IF(Transactions[[#This Row],[amount]]&lt;=5000,"low","high")</f>
        <v>low</v>
      </c>
      <c r="J112" s="1">
        <f>YEAR(Transactions[[#This Row],[transaction_date]])</f>
        <v>2022</v>
      </c>
      <c r="K112" s="1" t="str">
        <f>TEXT(Transactions[[#This Row],[transaction_date]],"mmm")</f>
        <v>Aug</v>
      </c>
      <c r="L112" s="1" t="str">
        <f>TEXT(Transactions[[#This Row],[transaction_date]],"ddd")</f>
        <v>Mon</v>
      </c>
      <c r="M112" s="1">
        <f>WEEKDAY(Transactions[[#This Row],[transaction_date]])</f>
        <v>2</v>
      </c>
      <c r="N112" s="1" t="str">
        <f>IF(OR(Transactions[[#This Row],[weekday]]=1,Transactions[[#This Row],[weekday]]=7),"weekend","weekday")</f>
        <v>weekday</v>
      </c>
    </row>
    <row r="113" spans="1:14">
      <c r="A113">
        <v>654</v>
      </c>
      <c r="B113">
        <v>1061676735</v>
      </c>
      <c r="C113" s="1" t="s">
        <v>610</v>
      </c>
      <c r="D113">
        <v>3908.4</v>
      </c>
      <c r="E113" s="3">
        <v>44795.617534722223</v>
      </c>
      <c r="F113" t="str">
        <f>TEXT(Transactions[[#This Row],[transaction_date]],"HH:MM:ss")</f>
        <v>14:49:15</v>
      </c>
      <c r="G113">
        <f>HOUR(Transactions[[#This Row],[Time]])</f>
        <v>14</v>
      </c>
      <c r="H113" s="1" t="str">
        <f>IF(Transactions[[#This Row],[Hour]]&lt;=6,"Night",IF(Transactions[[#This Row],[Hour]]&lt;=12,"Morning",IF(Transactions[[#This Row],[Hour]]&lt;=18,"Afternoon","Evening")))</f>
        <v>Afternoon</v>
      </c>
      <c r="I113" s="1" t="str">
        <f>IF(Transactions[[#This Row],[amount]]&lt;=5000,"low","high")</f>
        <v>low</v>
      </c>
      <c r="J113" s="1">
        <f>YEAR(Transactions[[#This Row],[transaction_date]])</f>
        <v>2022</v>
      </c>
      <c r="K113" s="1" t="str">
        <f>TEXT(Transactions[[#This Row],[transaction_date]],"mmm")</f>
        <v>Aug</v>
      </c>
      <c r="L113" s="1" t="str">
        <f>TEXT(Transactions[[#This Row],[transaction_date]],"ddd")</f>
        <v>Mon</v>
      </c>
      <c r="M113" s="1">
        <f>WEEKDAY(Transactions[[#This Row],[transaction_date]])</f>
        <v>2</v>
      </c>
      <c r="N113" s="1" t="str">
        <f>IF(OR(Transactions[[#This Row],[weekday]]=1,Transactions[[#This Row],[weekday]]=7),"weekend","weekday")</f>
        <v>weekday</v>
      </c>
    </row>
    <row r="114" spans="1:14">
      <c r="A114">
        <v>1293</v>
      </c>
      <c r="B114">
        <v>1032972218</v>
      </c>
      <c r="C114" s="1" t="s">
        <v>611</v>
      </c>
      <c r="D114">
        <v>2457.9</v>
      </c>
      <c r="E114" s="3">
        <v>44795.79179398148</v>
      </c>
      <c r="F114" t="str">
        <f>TEXT(Transactions[[#This Row],[transaction_date]],"HH:MM:ss")</f>
        <v>19:00:11</v>
      </c>
      <c r="G114">
        <f>HOUR(Transactions[[#This Row],[Time]])</f>
        <v>19</v>
      </c>
      <c r="H114" s="1" t="str">
        <f>IF(Transactions[[#This Row],[Hour]]&lt;=6,"Night",IF(Transactions[[#This Row],[Hour]]&lt;=12,"Morning",IF(Transactions[[#This Row],[Hour]]&lt;=18,"Afternoon","Evening")))</f>
        <v>Evening</v>
      </c>
      <c r="I114" s="1" t="str">
        <f>IF(Transactions[[#This Row],[amount]]&lt;=5000,"low","high")</f>
        <v>low</v>
      </c>
      <c r="J114" s="1">
        <f>YEAR(Transactions[[#This Row],[transaction_date]])</f>
        <v>2022</v>
      </c>
      <c r="K114" s="1" t="str">
        <f>TEXT(Transactions[[#This Row],[transaction_date]],"mmm")</f>
        <v>Aug</v>
      </c>
      <c r="L114" s="1" t="str">
        <f>TEXT(Transactions[[#This Row],[transaction_date]],"ddd")</f>
        <v>Mon</v>
      </c>
      <c r="M114" s="1">
        <f>WEEKDAY(Transactions[[#This Row],[transaction_date]])</f>
        <v>2</v>
      </c>
      <c r="N114" s="1" t="str">
        <f>IF(OR(Transactions[[#This Row],[weekday]]=1,Transactions[[#This Row],[weekday]]=7),"weekend","weekday")</f>
        <v>weekday</v>
      </c>
    </row>
    <row r="115" spans="1:14">
      <c r="A115">
        <v>1747</v>
      </c>
      <c r="B115">
        <v>1040996967</v>
      </c>
      <c r="C115" s="1" t="s">
        <v>612</v>
      </c>
      <c r="D115">
        <v>2259.1999999999998</v>
      </c>
      <c r="E115" s="3">
        <v>44795.941168981481</v>
      </c>
      <c r="F115" t="str">
        <f>TEXT(Transactions[[#This Row],[transaction_date]],"HH:MM:ss")</f>
        <v>22:35:17</v>
      </c>
      <c r="G115">
        <f>HOUR(Transactions[[#This Row],[Time]])</f>
        <v>22</v>
      </c>
      <c r="H115" s="1" t="str">
        <f>IF(Transactions[[#This Row],[Hour]]&lt;=6,"Night",IF(Transactions[[#This Row],[Hour]]&lt;=12,"Morning",IF(Transactions[[#This Row],[Hour]]&lt;=18,"Afternoon","Evening")))</f>
        <v>Evening</v>
      </c>
      <c r="I115" s="1" t="str">
        <f>IF(Transactions[[#This Row],[amount]]&lt;=5000,"low","high")</f>
        <v>low</v>
      </c>
      <c r="J115" s="1">
        <f>YEAR(Transactions[[#This Row],[transaction_date]])</f>
        <v>2022</v>
      </c>
      <c r="K115" s="1" t="str">
        <f>TEXT(Transactions[[#This Row],[transaction_date]],"mmm")</f>
        <v>Aug</v>
      </c>
      <c r="L115" s="1" t="str">
        <f>TEXT(Transactions[[#This Row],[transaction_date]],"ddd")</f>
        <v>Mon</v>
      </c>
      <c r="M115" s="1">
        <f>WEEKDAY(Transactions[[#This Row],[transaction_date]])</f>
        <v>2</v>
      </c>
      <c r="N115" s="1" t="str">
        <f>IF(OR(Transactions[[#This Row],[weekday]]=1,Transactions[[#This Row],[weekday]]=7),"weekend","weekday")</f>
        <v>weekday</v>
      </c>
    </row>
    <row r="116" spans="1:14">
      <c r="A116">
        <v>1180</v>
      </c>
      <c r="B116">
        <v>1125273565</v>
      </c>
      <c r="C116" s="1" t="s">
        <v>611</v>
      </c>
      <c r="D116">
        <v>2330.71</v>
      </c>
      <c r="E116" s="3">
        <v>44796.614756944444</v>
      </c>
      <c r="F116" t="str">
        <f>TEXT(Transactions[[#This Row],[transaction_date]],"HH:MM:ss")</f>
        <v>14:45:15</v>
      </c>
      <c r="G116">
        <f>HOUR(Transactions[[#This Row],[Time]])</f>
        <v>14</v>
      </c>
      <c r="H116" s="1" t="str">
        <f>IF(Transactions[[#This Row],[Hour]]&lt;=6,"Night",IF(Transactions[[#This Row],[Hour]]&lt;=12,"Morning",IF(Transactions[[#This Row],[Hour]]&lt;=18,"Afternoon","Evening")))</f>
        <v>Afternoon</v>
      </c>
      <c r="I116" s="1" t="str">
        <f>IF(Transactions[[#This Row],[amount]]&lt;=5000,"low","high")</f>
        <v>low</v>
      </c>
      <c r="J116" s="1">
        <f>YEAR(Transactions[[#This Row],[transaction_date]])</f>
        <v>2022</v>
      </c>
      <c r="K116" s="1" t="str">
        <f>TEXT(Transactions[[#This Row],[transaction_date]],"mmm")</f>
        <v>Aug</v>
      </c>
      <c r="L116" s="1" t="str">
        <f>TEXT(Transactions[[#This Row],[transaction_date]],"ddd")</f>
        <v>Tue</v>
      </c>
      <c r="M116" s="1">
        <f>WEEKDAY(Transactions[[#This Row],[transaction_date]])</f>
        <v>3</v>
      </c>
      <c r="N116" s="1" t="str">
        <f>IF(OR(Transactions[[#This Row],[weekday]]=1,Transactions[[#This Row],[weekday]]=7),"weekend","weekday")</f>
        <v>weekday</v>
      </c>
    </row>
    <row r="117" spans="1:14">
      <c r="A117">
        <v>1322</v>
      </c>
      <c r="B117">
        <v>1107786598</v>
      </c>
      <c r="C117" s="1" t="s">
        <v>612</v>
      </c>
      <c r="D117">
        <v>3386.6</v>
      </c>
      <c r="E117" s="3">
        <v>44796.632245370369</v>
      </c>
      <c r="F117" t="str">
        <f>TEXT(Transactions[[#This Row],[transaction_date]],"HH:MM:ss")</f>
        <v>15:10:26</v>
      </c>
      <c r="G117">
        <f>HOUR(Transactions[[#This Row],[Time]])</f>
        <v>15</v>
      </c>
      <c r="H117" s="1" t="str">
        <f>IF(Transactions[[#This Row],[Hour]]&lt;=6,"Night",IF(Transactions[[#This Row],[Hour]]&lt;=12,"Morning",IF(Transactions[[#This Row],[Hour]]&lt;=18,"Afternoon","Evening")))</f>
        <v>Afternoon</v>
      </c>
      <c r="I117" s="1" t="str">
        <f>IF(Transactions[[#This Row],[amount]]&lt;=5000,"low","high")</f>
        <v>low</v>
      </c>
      <c r="J117" s="1">
        <f>YEAR(Transactions[[#This Row],[transaction_date]])</f>
        <v>2022</v>
      </c>
      <c r="K117" s="1" t="str">
        <f>TEXT(Transactions[[#This Row],[transaction_date]],"mmm")</f>
        <v>Aug</v>
      </c>
      <c r="L117" s="1" t="str">
        <f>TEXT(Transactions[[#This Row],[transaction_date]],"ddd")</f>
        <v>Tue</v>
      </c>
      <c r="M117" s="1">
        <f>WEEKDAY(Transactions[[#This Row],[transaction_date]])</f>
        <v>3</v>
      </c>
      <c r="N117" s="1" t="str">
        <f>IF(OR(Transactions[[#This Row],[weekday]]=1,Transactions[[#This Row],[weekday]]=7),"weekend","weekday")</f>
        <v>weekday</v>
      </c>
    </row>
    <row r="118" spans="1:14">
      <c r="A118">
        <v>89</v>
      </c>
      <c r="B118">
        <v>1053611792</v>
      </c>
      <c r="C118" s="1" t="s">
        <v>611</v>
      </c>
      <c r="D118">
        <v>102.75</v>
      </c>
      <c r="E118" s="3">
        <v>44797.785682870373</v>
      </c>
      <c r="F118" t="str">
        <f>TEXT(Transactions[[#This Row],[transaction_date]],"HH:MM:ss")</f>
        <v>18:51:23</v>
      </c>
      <c r="G118">
        <f>HOUR(Transactions[[#This Row],[Time]])</f>
        <v>18</v>
      </c>
      <c r="H118" s="1" t="str">
        <f>IF(Transactions[[#This Row],[Hour]]&lt;=6,"Night",IF(Transactions[[#This Row],[Hour]]&lt;=12,"Morning",IF(Transactions[[#This Row],[Hour]]&lt;=18,"Afternoon","Evening")))</f>
        <v>Afternoon</v>
      </c>
      <c r="I118" s="1" t="str">
        <f>IF(Transactions[[#This Row],[amount]]&lt;=5000,"low","high")</f>
        <v>low</v>
      </c>
      <c r="J118" s="1">
        <f>YEAR(Transactions[[#This Row],[transaction_date]])</f>
        <v>2022</v>
      </c>
      <c r="K118" s="1" t="str">
        <f>TEXT(Transactions[[#This Row],[transaction_date]],"mmm")</f>
        <v>Aug</v>
      </c>
      <c r="L118" s="1" t="str">
        <f>TEXT(Transactions[[#This Row],[transaction_date]],"ddd")</f>
        <v>Wed</v>
      </c>
      <c r="M118" s="1">
        <f>WEEKDAY(Transactions[[#This Row],[transaction_date]])</f>
        <v>4</v>
      </c>
      <c r="N118" s="1" t="str">
        <f>IF(OR(Transactions[[#This Row],[weekday]]=1,Transactions[[#This Row],[weekday]]=7),"weekend","weekday")</f>
        <v>weekday</v>
      </c>
    </row>
    <row r="119" spans="1:14">
      <c r="A119">
        <v>679</v>
      </c>
      <c r="B119">
        <v>1131594920</v>
      </c>
      <c r="C119" s="1" t="s">
        <v>611</v>
      </c>
      <c r="D119">
        <v>3670.46</v>
      </c>
      <c r="E119" s="3">
        <v>44797.855833333335</v>
      </c>
      <c r="F119" t="str">
        <f>TEXT(Transactions[[#This Row],[transaction_date]],"HH:MM:ss")</f>
        <v>20:32:24</v>
      </c>
      <c r="G119">
        <f>HOUR(Transactions[[#This Row],[Time]])</f>
        <v>20</v>
      </c>
      <c r="H119" s="1" t="str">
        <f>IF(Transactions[[#This Row],[Hour]]&lt;=6,"Night",IF(Transactions[[#This Row],[Hour]]&lt;=12,"Morning",IF(Transactions[[#This Row],[Hour]]&lt;=18,"Afternoon","Evening")))</f>
        <v>Evening</v>
      </c>
      <c r="I119" s="1" t="str">
        <f>IF(Transactions[[#This Row],[amount]]&lt;=5000,"low","high")</f>
        <v>low</v>
      </c>
      <c r="J119" s="1">
        <f>YEAR(Transactions[[#This Row],[transaction_date]])</f>
        <v>2022</v>
      </c>
      <c r="K119" s="1" t="str">
        <f>TEXT(Transactions[[#This Row],[transaction_date]],"mmm")</f>
        <v>Aug</v>
      </c>
      <c r="L119" s="1" t="str">
        <f>TEXT(Transactions[[#This Row],[transaction_date]],"ddd")</f>
        <v>Wed</v>
      </c>
      <c r="M119" s="1">
        <f>WEEKDAY(Transactions[[#This Row],[transaction_date]])</f>
        <v>4</v>
      </c>
      <c r="N119" s="1" t="str">
        <f>IF(OR(Transactions[[#This Row],[weekday]]=1,Transactions[[#This Row],[weekday]]=7),"weekend","weekday")</f>
        <v>weekday</v>
      </c>
    </row>
    <row r="120" spans="1:14">
      <c r="A120">
        <v>621</v>
      </c>
      <c r="B120">
        <v>1113173002</v>
      </c>
      <c r="C120" s="1" t="s">
        <v>611</v>
      </c>
      <c r="D120">
        <v>4467.57</v>
      </c>
      <c r="E120" s="3">
        <v>44797.985150462962</v>
      </c>
      <c r="F120" t="str">
        <f>TEXT(Transactions[[#This Row],[transaction_date]],"HH:MM:ss")</f>
        <v>23:38:37</v>
      </c>
      <c r="G120">
        <f>HOUR(Transactions[[#This Row],[Time]])</f>
        <v>23</v>
      </c>
      <c r="H120" s="1" t="str">
        <f>IF(Transactions[[#This Row],[Hour]]&lt;=6,"Night",IF(Transactions[[#This Row],[Hour]]&lt;=12,"Morning",IF(Transactions[[#This Row],[Hour]]&lt;=18,"Afternoon","Evening")))</f>
        <v>Evening</v>
      </c>
      <c r="I120" s="1" t="str">
        <f>IF(Transactions[[#This Row],[amount]]&lt;=5000,"low","high")</f>
        <v>low</v>
      </c>
      <c r="J120" s="1">
        <f>YEAR(Transactions[[#This Row],[transaction_date]])</f>
        <v>2022</v>
      </c>
      <c r="K120" s="1" t="str">
        <f>TEXT(Transactions[[#This Row],[transaction_date]],"mmm")</f>
        <v>Aug</v>
      </c>
      <c r="L120" s="1" t="str">
        <f>TEXT(Transactions[[#This Row],[transaction_date]],"ddd")</f>
        <v>Wed</v>
      </c>
      <c r="M120" s="1">
        <f>WEEKDAY(Transactions[[#This Row],[transaction_date]])</f>
        <v>4</v>
      </c>
      <c r="N120" s="1" t="str">
        <f>IF(OR(Transactions[[#This Row],[weekday]]=1,Transactions[[#This Row],[weekday]]=7),"weekend","weekday")</f>
        <v>weekday</v>
      </c>
    </row>
    <row r="121" spans="1:14">
      <c r="A121">
        <v>926</v>
      </c>
      <c r="B121">
        <v>1140124040</v>
      </c>
      <c r="C121" s="1" t="s">
        <v>611</v>
      </c>
      <c r="D121">
        <v>3360.63</v>
      </c>
      <c r="E121" s="3">
        <v>44798.500775462962</v>
      </c>
      <c r="F121" t="str">
        <f>TEXT(Transactions[[#This Row],[transaction_date]],"HH:MM:ss")</f>
        <v>12:01:07</v>
      </c>
      <c r="G121">
        <f>HOUR(Transactions[[#This Row],[Time]])</f>
        <v>12</v>
      </c>
      <c r="H121" s="1" t="str">
        <f>IF(Transactions[[#This Row],[Hour]]&lt;=6,"Night",IF(Transactions[[#This Row],[Hour]]&lt;=12,"Morning",IF(Transactions[[#This Row],[Hour]]&lt;=18,"Afternoon","Evening")))</f>
        <v>Morning</v>
      </c>
      <c r="I121" s="1" t="str">
        <f>IF(Transactions[[#This Row],[amount]]&lt;=5000,"low","high")</f>
        <v>low</v>
      </c>
      <c r="J121" s="1">
        <f>YEAR(Transactions[[#This Row],[transaction_date]])</f>
        <v>2022</v>
      </c>
      <c r="K121" s="1" t="str">
        <f>TEXT(Transactions[[#This Row],[transaction_date]],"mmm")</f>
        <v>Aug</v>
      </c>
      <c r="L121" s="1" t="str">
        <f>TEXT(Transactions[[#This Row],[transaction_date]],"ddd")</f>
        <v>Thu</v>
      </c>
      <c r="M121" s="1">
        <f>WEEKDAY(Transactions[[#This Row],[transaction_date]])</f>
        <v>5</v>
      </c>
      <c r="N121" s="1" t="str">
        <f>IF(OR(Transactions[[#This Row],[weekday]]=1,Transactions[[#This Row],[weekday]]=7),"weekend","weekday")</f>
        <v>weekday</v>
      </c>
    </row>
    <row r="122" spans="1:14">
      <c r="A122">
        <v>110</v>
      </c>
      <c r="B122">
        <v>1152648596</v>
      </c>
      <c r="C122" s="1" t="s">
        <v>610</v>
      </c>
      <c r="D122">
        <v>4168.42</v>
      </c>
      <c r="E122" s="3">
        <v>44798.583912037036</v>
      </c>
      <c r="F122" t="str">
        <f>TEXT(Transactions[[#This Row],[transaction_date]],"HH:MM:ss")</f>
        <v>14:00:50</v>
      </c>
      <c r="G122">
        <f>HOUR(Transactions[[#This Row],[Time]])</f>
        <v>14</v>
      </c>
      <c r="H122" s="1" t="str">
        <f>IF(Transactions[[#This Row],[Hour]]&lt;=6,"Night",IF(Transactions[[#This Row],[Hour]]&lt;=12,"Morning",IF(Transactions[[#This Row],[Hour]]&lt;=18,"Afternoon","Evening")))</f>
        <v>Afternoon</v>
      </c>
      <c r="I122" s="1" t="str">
        <f>IF(Transactions[[#This Row],[amount]]&lt;=5000,"low","high")</f>
        <v>low</v>
      </c>
      <c r="J122" s="1">
        <f>YEAR(Transactions[[#This Row],[transaction_date]])</f>
        <v>2022</v>
      </c>
      <c r="K122" s="1" t="str">
        <f>TEXT(Transactions[[#This Row],[transaction_date]],"mmm")</f>
        <v>Aug</v>
      </c>
      <c r="L122" s="1" t="str">
        <f>TEXT(Transactions[[#This Row],[transaction_date]],"ddd")</f>
        <v>Thu</v>
      </c>
      <c r="M122" s="1">
        <f>WEEKDAY(Transactions[[#This Row],[transaction_date]])</f>
        <v>5</v>
      </c>
      <c r="N122" s="1" t="str">
        <f>IF(OR(Transactions[[#This Row],[weekday]]=1,Transactions[[#This Row],[weekday]]=7),"weekend","weekday")</f>
        <v>weekday</v>
      </c>
    </row>
    <row r="123" spans="1:14">
      <c r="A123">
        <v>1428</v>
      </c>
      <c r="B123">
        <v>1179827631</v>
      </c>
      <c r="C123" s="1" t="s">
        <v>611</v>
      </c>
      <c r="D123">
        <v>3904.21</v>
      </c>
      <c r="E123" s="3">
        <v>44799.178391203706</v>
      </c>
      <c r="F123" t="str">
        <f>TEXT(Transactions[[#This Row],[transaction_date]],"HH:MM:ss")</f>
        <v>04:16:53</v>
      </c>
      <c r="G123">
        <f>HOUR(Transactions[[#This Row],[Time]])</f>
        <v>4</v>
      </c>
      <c r="H123" s="1" t="str">
        <f>IF(Transactions[[#This Row],[Hour]]&lt;=6,"Night",IF(Transactions[[#This Row],[Hour]]&lt;=12,"Morning",IF(Transactions[[#This Row],[Hour]]&lt;=18,"Afternoon","Evening")))</f>
        <v>Night</v>
      </c>
      <c r="I123" s="1" t="str">
        <f>IF(Transactions[[#This Row],[amount]]&lt;=5000,"low","high")</f>
        <v>low</v>
      </c>
      <c r="J123" s="1">
        <f>YEAR(Transactions[[#This Row],[transaction_date]])</f>
        <v>2022</v>
      </c>
      <c r="K123" s="1" t="str">
        <f>TEXT(Transactions[[#This Row],[transaction_date]],"mmm")</f>
        <v>Aug</v>
      </c>
      <c r="L123" s="1" t="str">
        <f>TEXT(Transactions[[#This Row],[transaction_date]],"ddd")</f>
        <v>Fri</v>
      </c>
      <c r="M123" s="1">
        <f>WEEKDAY(Transactions[[#This Row],[transaction_date]])</f>
        <v>6</v>
      </c>
      <c r="N123" s="1" t="str">
        <f>IF(OR(Transactions[[#This Row],[weekday]]=1,Transactions[[#This Row],[weekday]]=7),"weekend","weekday")</f>
        <v>weekday</v>
      </c>
    </row>
    <row r="124" spans="1:14">
      <c r="A124">
        <v>1961</v>
      </c>
      <c r="B124">
        <v>1155452037</v>
      </c>
      <c r="C124" s="1" t="s">
        <v>610</v>
      </c>
      <c r="D124">
        <v>4151.72</v>
      </c>
      <c r="E124" s="3">
        <v>44800.539259259262</v>
      </c>
      <c r="F124" t="str">
        <f>TEXT(Transactions[[#This Row],[transaction_date]],"HH:MM:ss")</f>
        <v>12:56:32</v>
      </c>
      <c r="G124">
        <f>HOUR(Transactions[[#This Row],[Time]])</f>
        <v>12</v>
      </c>
      <c r="H124" s="1" t="str">
        <f>IF(Transactions[[#This Row],[Hour]]&lt;=6,"Night",IF(Transactions[[#This Row],[Hour]]&lt;=12,"Morning",IF(Transactions[[#This Row],[Hour]]&lt;=18,"Afternoon","Evening")))</f>
        <v>Morning</v>
      </c>
      <c r="I124" s="1" t="str">
        <f>IF(Transactions[[#This Row],[amount]]&lt;=5000,"low","high")</f>
        <v>low</v>
      </c>
      <c r="J124" s="1">
        <f>YEAR(Transactions[[#This Row],[transaction_date]])</f>
        <v>2022</v>
      </c>
      <c r="K124" s="1" t="str">
        <f>TEXT(Transactions[[#This Row],[transaction_date]],"mmm")</f>
        <v>Aug</v>
      </c>
      <c r="L124" s="1" t="str">
        <f>TEXT(Transactions[[#This Row],[transaction_date]],"ddd")</f>
        <v>Sat</v>
      </c>
      <c r="M124" s="1">
        <f>WEEKDAY(Transactions[[#This Row],[transaction_date]])</f>
        <v>7</v>
      </c>
      <c r="N124" s="1" t="str">
        <f>IF(OR(Transactions[[#This Row],[weekday]]=1,Transactions[[#This Row],[weekday]]=7),"weekend","weekday")</f>
        <v>weekend</v>
      </c>
    </row>
    <row r="125" spans="1:14">
      <c r="A125">
        <v>456</v>
      </c>
      <c r="B125">
        <v>1032972218</v>
      </c>
      <c r="C125" s="1" t="s">
        <v>611</v>
      </c>
      <c r="D125">
        <v>4258.0600000000004</v>
      </c>
      <c r="E125" s="3">
        <v>44800.937824074077</v>
      </c>
      <c r="F125" t="str">
        <f>TEXT(Transactions[[#This Row],[transaction_date]],"HH:MM:ss")</f>
        <v>22:30:28</v>
      </c>
      <c r="G125">
        <f>HOUR(Transactions[[#This Row],[Time]])</f>
        <v>22</v>
      </c>
      <c r="H125" s="1" t="str">
        <f>IF(Transactions[[#This Row],[Hour]]&lt;=6,"Night",IF(Transactions[[#This Row],[Hour]]&lt;=12,"Morning",IF(Transactions[[#This Row],[Hour]]&lt;=18,"Afternoon","Evening")))</f>
        <v>Evening</v>
      </c>
      <c r="I125" s="1" t="str">
        <f>IF(Transactions[[#This Row],[amount]]&lt;=5000,"low","high")</f>
        <v>low</v>
      </c>
      <c r="J125" s="1">
        <f>YEAR(Transactions[[#This Row],[transaction_date]])</f>
        <v>2022</v>
      </c>
      <c r="K125" s="1" t="str">
        <f>TEXT(Transactions[[#This Row],[transaction_date]],"mmm")</f>
        <v>Aug</v>
      </c>
      <c r="L125" s="1" t="str">
        <f>TEXT(Transactions[[#This Row],[transaction_date]],"ddd")</f>
        <v>Sat</v>
      </c>
      <c r="M125" s="1">
        <f>WEEKDAY(Transactions[[#This Row],[transaction_date]])</f>
        <v>7</v>
      </c>
      <c r="N125" s="1" t="str">
        <f>IF(OR(Transactions[[#This Row],[weekday]]=1,Transactions[[#This Row],[weekday]]=7),"weekend","weekday")</f>
        <v>weekend</v>
      </c>
    </row>
    <row r="126" spans="1:14">
      <c r="A126">
        <v>1789</v>
      </c>
      <c r="B126">
        <v>1116132425</v>
      </c>
      <c r="C126" s="1" t="s">
        <v>612</v>
      </c>
      <c r="D126">
        <v>2162.9699999999998</v>
      </c>
      <c r="E126" s="3">
        <v>44801.267280092594</v>
      </c>
      <c r="F126" t="str">
        <f>TEXT(Transactions[[#This Row],[transaction_date]],"HH:MM:ss")</f>
        <v>06:24:53</v>
      </c>
      <c r="G126">
        <f>HOUR(Transactions[[#This Row],[Time]])</f>
        <v>6</v>
      </c>
      <c r="H126" s="1" t="str">
        <f>IF(Transactions[[#This Row],[Hour]]&lt;=6,"Night",IF(Transactions[[#This Row],[Hour]]&lt;=12,"Morning",IF(Transactions[[#This Row],[Hour]]&lt;=18,"Afternoon","Evening")))</f>
        <v>Night</v>
      </c>
      <c r="I126" s="1" t="str">
        <f>IF(Transactions[[#This Row],[amount]]&lt;=5000,"low","high")</f>
        <v>low</v>
      </c>
      <c r="J126" s="1">
        <f>YEAR(Transactions[[#This Row],[transaction_date]])</f>
        <v>2022</v>
      </c>
      <c r="K126" s="1" t="str">
        <f>TEXT(Transactions[[#This Row],[transaction_date]],"mmm")</f>
        <v>Aug</v>
      </c>
      <c r="L126" s="1" t="str">
        <f>TEXT(Transactions[[#This Row],[transaction_date]],"ddd")</f>
        <v>Sun</v>
      </c>
      <c r="M126" s="1">
        <f>WEEKDAY(Transactions[[#This Row],[transaction_date]])</f>
        <v>1</v>
      </c>
      <c r="N126" s="1" t="str">
        <f>IF(OR(Transactions[[#This Row],[weekday]]=1,Transactions[[#This Row],[weekday]]=7),"weekend","weekday")</f>
        <v>weekend</v>
      </c>
    </row>
    <row r="127" spans="1:14">
      <c r="A127">
        <v>1475</v>
      </c>
      <c r="B127">
        <v>1115417402</v>
      </c>
      <c r="C127" s="1" t="s">
        <v>611</v>
      </c>
      <c r="D127">
        <v>2048.64</v>
      </c>
      <c r="E127" s="3">
        <v>44802.000925925924</v>
      </c>
      <c r="F127" t="str">
        <f>TEXT(Transactions[[#This Row],[transaction_date]],"HH:MM:ss")</f>
        <v>00:01:20</v>
      </c>
      <c r="G127">
        <f>HOUR(Transactions[[#This Row],[Time]])</f>
        <v>0</v>
      </c>
      <c r="H127" s="1" t="str">
        <f>IF(Transactions[[#This Row],[Hour]]&lt;=6,"Night",IF(Transactions[[#This Row],[Hour]]&lt;=12,"Morning",IF(Transactions[[#This Row],[Hour]]&lt;=18,"Afternoon","Evening")))</f>
        <v>Night</v>
      </c>
      <c r="I127" s="1" t="str">
        <f>IF(Transactions[[#This Row],[amount]]&lt;=5000,"low","high")</f>
        <v>low</v>
      </c>
      <c r="J127" s="1">
        <f>YEAR(Transactions[[#This Row],[transaction_date]])</f>
        <v>2022</v>
      </c>
      <c r="K127" s="1" t="str">
        <f>TEXT(Transactions[[#This Row],[transaction_date]],"mmm")</f>
        <v>Aug</v>
      </c>
      <c r="L127" s="1" t="str">
        <f>TEXT(Transactions[[#This Row],[transaction_date]],"ddd")</f>
        <v>Mon</v>
      </c>
      <c r="M127" s="1">
        <f>WEEKDAY(Transactions[[#This Row],[transaction_date]])</f>
        <v>2</v>
      </c>
      <c r="N127" s="1" t="str">
        <f>IF(OR(Transactions[[#This Row],[weekday]]=1,Transactions[[#This Row],[weekday]]=7),"weekend","weekday")</f>
        <v>weekday</v>
      </c>
    </row>
    <row r="128" spans="1:14">
      <c r="A128">
        <v>138</v>
      </c>
      <c r="B128">
        <v>1162731446</v>
      </c>
      <c r="C128" s="1" t="s">
        <v>611</v>
      </c>
      <c r="D128">
        <v>4240.07</v>
      </c>
      <c r="E128" s="3">
        <v>44802.569918981484</v>
      </c>
      <c r="F128" t="str">
        <f>TEXT(Transactions[[#This Row],[transaction_date]],"HH:MM:ss")</f>
        <v>13:40:41</v>
      </c>
      <c r="G128">
        <f>HOUR(Transactions[[#This Row],[Time]])</f>
        <v>13</v>
      </c>
      <c r="H128" s="1" t="str">
        <f>IF(Transactions[[#This Row],[Hour]]&lt;=6,"Night",IF(Transactions[[#This Row],[Hour]]&lt;=12,"Morning",IF(Transactions[[#This Row],[Hour]]&lt;=18,"Afternoon","Evening")))</f>
        <v>Afternoon</v>
      </c>
      <c r="I128" s="1" t="str">
        <f>IF(Transactions[[#This Row],[amount]]&lt;=5000,"low","high")</f>
        <v>low</v>
      </c>
      <c r="J128" s="1">
        <f>YEAR(Transactions[[#This Row],[transaction_date]])</f>
        <v>2022</v>
      </c>
      <c r="K128" s="1" t="str">
        <f>TEXT(Transactions[[#This Row],[transaction_date]],"mmm")</f>
        <v>Aug</v>
      </c>
      <c r="L128" s="1" t="str">
        <f>TEXT(Transactions[[#This Row],[transaction_date]],"ddd")</f>
        <v>Mon</v>
      </c>
      <c r="M128" s="1">
        <f>WEEKDAY(Transactions[[#This Row],[transaction_date]])</f>
        <v>2</v>
      </c>
      <c r="N128" s="1" t="str">
        <f>IF(OR(Transactions[[#This Row],[weekday]]=1,Transactions[[#This Row],[weekday]]=7),"weekend","weekday")</f>
        <v>weekday</v>
      </c>
    </row>
    <row r="129" spans="1:14">
      <c r="A129">
        <v>207</v>
      </c>
      <c r="B129">
        <v>1100254561</v>
      </c>
      <c r="C129" s="1" t="s">
        <v>610</v>
      </c>
      <c r="D129">
        <v>3468.16</v>
      </c>
      <c r="E129" s="3">
        <v>44802.863009259258</v>
      </c>
      <c r="F129" t="str">
        <f>TEXT(Transactions[[#This Row],[transaction_date]],"HH:MM:ss")</f>
        <v>20:42:44</v>
      </c>
      <c r="G129">
        <f>HOUR(Transactions[[#This Row],[Time]])</f>
        <v>20</v>
      </c>
      <c r="H129" s="1" t="str">
        <f>IF(Transactions[[#This Row],[Hour]]&lt;=6,"Night",IF(Transactions[[#This Row],[Hour]]&lt;=12,"Morning",IF(Transactions[[#This Row],[Hour]]&lt;=18,"Afternoon","Evening")))</f>
        <v>Evening</v>
      </c>
      <c r="I129" s="1" t="str">
        <f>IF(Transactions[[#This Row],[amount]]&lt;=5000,"low","high")</f>
        <v>low</v>
      </c>
      <c r="J129" s="1">
        <f>YEAR(Transactions[[#This Row],[transaction_date]])</f>
        <v>2022</v>
      </c>
      <c r="K129" s="1" t="str">
        <f>TEXT(Transactions[[#This Row],[transaction_date]],"mmm")</f>
        <v>Aug</v>
      </c>
      <c r="L129" s="1" t="str">
        <f>TEXT(Transactions[[#This Row],[transaction_date]],"ddd")</f>
        <v>Mon</v>
      </c>
      <c r="M129" s="1">
        <f>WEEKDAY(Transactions[[#This Row],[transaction_date]])</f>
        <v>2</v>
      </c>
      <c r="N129" s="1" t="str">
        <f>IF(OR(Transactions[[#This Row],[weekday]]=1,Transactions[[#This Row],[weekday]]=7),"weekend","weekday")</f>
        <v>weekday</v>
      </c>
    </row>
    <row r="130" spans="1:14">
      <c r="A130">
        <v>1168</v>
      </c>
      <c r="B130">
        <v>1179489762</v>
      </c>
      <c r="C130" s="1" t="s">
        <v>610</v>
      </c>
      <c r="D130">
        <v>265.63</v>
      </c>
      <c r="E130" s="3">
        <v>44803.084340277775</v>
      </c>
      <c r="F130" t="str">
        <f>TEXT(Transactions[[#This Row],[transaction_date]],"HH:MM:ss")</f>
        <v>02:01:27</v>
      </c>
      <c r="G130">
        <f>HOUR(Transactions[[#This Row],[Time]])</f>
        <v>2</v>
      </c>
      <c r="H130" s="1" t="str">
        <f>IF(Transactions[[#This Row],[Hour]]&lt;=6,"Night",IF(Transactions[[#This Row],[Hour]]&lt;=12,"Morning",IF(Transactions[[#This Row],[Hour]]&lt;=18,"Afternoon","Evening")))</f>
        <v>Night</v>
      </c>
      <c r="I130" s="1" t="str">
        <f>IF(Transactions[[#This Row],[amount]]&lt;=5000,"low","high")</f>
        <v>low</v>
      </c>
      <c r="J130" s="1">
        <f>YEAR(Transactions[[#This Row],[transaction_date]])</f>
        <v>2022</v>
      </c>
      <c r="K130" s="1" t="str">
        <f>TEXT(Transactions[[#This Row],[transaction_date]],"mmm")</f>
        <v>Aug</v>
      </c>
      <c r="L130" s="1" t="str">
        <f>TEXT(Transactions[[#This Row],[transaction_date]],"ddd")</f>
        <v>Tue</v>
      </c>
      <c r="M130" s="1">
        <f>WEEKDAY(Transactions[[#This Row],[transaction_date]])</f>
        <v>3</v>
      </c>
      <c r="N130" s="1" t="str">
        <f>IF(OR(Transactions[[#This Row],[weekday]]=1,Transactions[[#This Row],[weekday]]=7),"weekend","weekday")</f>
        <v>weekday</v>
      </c>
    </row>
    <row r="131" spans="1:14">
      <c r="A131">
        <v>457</v>
      </c>
      <c r="B131">
        <v>1014303562</v>
      </c>
      <c r="C131" s="1" t="s">
        <v>612</v>
      </c>
      <c r="D131">
        <v>916.69</v>
      </c>
      <c r="E131" s="3">
        <v>44803.109386574077</v>
      </c>
      <c r="F131" t="str">
        <f>TEXT(Transactions[[#This Row],[transaction_date]],"HH:MM:ss")</f>
        <v>02:37:31</v>
      </c>
      <c r="G131">
        <f>HOUR(Transactions[[#This Row],[Time]])</f>
        <v>2</v>
      </c>
      <c r="H131" s="1" t="str">
        <f>IF(Transactions[[#This Row],[Hour]]&lt;=6,"Night",IF(Transactions[[#This Row],[Hour]]&lt;=12,"Morning",IF(Transactions[[#This Row],[Hour]]&lt;=18,"Afternoon","Evening")))</f>
        <v>Night</v>
      </c>
      <c r="I131" s="1" t="str">
        <f>IF(Transactions[[#This Row],[amount]]&lt;=5000,"low","high")</f>
        <v>low</v>
      </c>
      <c r="J131" s="1">
        <f>YEAR(Transactions[[#This Row],[transaction_date]])</f>
        <v>2022</v>
      </c>
      <c r="K131" s="1" t="str">
        <f>TEXT(Transactions[[#This Row],[transaction_date]],"mmm")</f>
        <v>Aug</v>
      </c>
      <c r="L131" s="1" t="str">
        <f>TEXT(Transactions[[#This Row],[transaction_date]],"ddd")</f>
        <v>Tue</v>
      </c>
      <c r="M131" s="1">
        <f>WEEKDAY(Transactions[[#This Row],[transaction_date]])</f>
        <v>3</v>
      </c>
      <c r="N131" s="1" t="str">
        <f>IF(OR(Transactions[[#This Row],[weekday]]=1,Transactions[[#This Row],[weekday]]=7),"weekend","weekday")</f>
        <v>weekday</v>
      </c>
    </row>
    <row r="132" spans="1:14">
      <c r="A132">
        <v>162</v>
      </c>
      <c r="B132">
        <v>1137603888</v>
      </c>
      <c r="C132" s="1" t="s">
        <v>610</v>
      </c>
      <c r="D132">
        <v>4987.7700000000004</v>
      </c>
      <c r="E132" s="3">
        <v>44803.529328703706</v>
      </c>
      <c r="F132" t="str">
        <f>TEXT(Transactions[[#This Row],[transaction_date]],"HH:MM:ss")</f>
        <v>12:42:14</v>
      </c>
      <c r="G132">
        <f>HOUR(Transactions[[#This Row],[Time]])</f>
        <v>12</v>
      </c>
      <c r="H132" s="1" t="str">
        <f>IF(Transactions[[#This Row],[Hour]]&lt;=6,"Night",IF(Transactions[[#This Row],[Hour]]&lt;=12,"Morning",IF(Transactions[[#This Row],[Hour]]&lt;=18,"Afternoon","Evening")))</f>
        <v>Morning</v>
      </c>
      <c r="I132" s="1" t="str">
        <f>IF(Transactions[[#This Row],[amount]]&lt;=5000,"low","high")</f>
        <v>low</v>
      </c>
      <c r="J132" s="1">
        <f>YEAR(Transactions[[#This Row],[transaction_date]])</f>
        <v>2022</v>
      </c>
      <c r="K132" s="1" t="str">
        <f>TEXT(Transactions[[#This Row],[transaction_date]],"mmm")</f>
        <v>Aug</v>
      </c>
      <c r="L132" s="1" t="str">
        <f>TEXT(Transactions[[#This Row],[transaction_date]],"ddd")</f>
        <v>Tue</v>
      </c>
      <c r="M132" s="1">
        <f>WEEKDAY(Transactions[[#This Row],[transaction_date]])</f>
        <v>3</v>
      </c>
      <c r="N132" s="1" t="str">
        <f>IF(OR(Transactions[[#This Row],[weekday]]=1,Transactions[[#This Row],[weekday]]=7),"weekend","weekday")</f>
        <v>weekday</v>
      </c>
    </row>
    <row r="133" spans="1:14">
      <c r="A133">
        <v>588</v>
      </c>
      <c r="B133">
        <v>1175610429</v>
      </c>
      <c r="C133" s="1" t="s">
        <v>612</v>
      </c>
      <c r="D133">
        <v>3167.84</v>
      </c>
      <c r="E133" s="3">
        <v>44804.080324074072</v>
      </c>
      <c r="F133" t="str">
        <f>TEXT(Transactions[[#This Row],[transaction_date]],"HH:MM:ss")</f>
        <v>01:55:40</v>
      </c>
      <c r="G133">
        <f>HOUR(Transactions[[#This Row],[Time]])</f>
        <v>1</v>
      </c>
      <c r="H133" s="1" t="str">
        <f>IF(Transactions[[#This Row],[Hour]]&lt;=6,"Night",IF(Transactions[[#This Row],[Hour]]&lt;=12,"Morning",IF(Transactions[[#This Row],[Hour]]&lt;=18,"Afternoon","Evening")))</f>
        <v>Night</v>
      </c>
      <c r="I133" s="1" t="str">
        <f>IF(Transactions[[#This Row],[amount]]&lt;=5000,"low","high")</f>
        <v>low</v>
      </c>
      <c r="J133" s="1">
        <f>YEAR(Transactions[[#This Row],[transaction_date]])</f>
        <v>2022</v>
      </c>
      <c r="K133" s="1" t="str">
        <f>TEXT(Transactions[[#This Row],[transaction_date]],"mmm")</f>
        <v>Aug</v>
      </c>
      <c r="L133" s="1" t="str">
        <f>TEXT(Transactions[[#This Row],[transaction_date]],"ddd")</f>
        <v>Wed</v>
      </c>
      <c r="M133" s="1">
        <f>WEEKDAY(Transactions[[#This Row],[transaction_date]])</f>
        <v>4</v>
      </c>
      <c r="N133" s="1" t="str">
        <f>IF(OR(Transactions[[#This Row],[weekday]]=1,Transactions[[#This Row],[weekday]]=7),"weekend","weekday")</f>
        <v>weekday</v>
      </c>
    </row>
    <row r="134" spans="1:14">
      <c r="A134">
        <v>304</v>
      </c>
      <c r="B134">
        <v>1090038332</v>
      </c>
      <c r="C134" s="1" t="s">
        <v>612</v>
      </c>
      <c r="D134">
        <v>1953.67</v>
      </c>
      <c r="E134" s="3">
        <v>44804.333749999998</v>
      </c>
      <c r="F134" t="str">
        <f>TEXT(Transactions[[#This Row],[transaction_date]],"HH:MM:ss")</f>
        <v>08:00:36</v>
      </c>
      <c r="G134">
        <f>HOUR(Transactions[[#This Row],[Time]])</f>
        <v>8</v>
      </c>
      <c r="H134" s="1" t="str">
        <f>IF(Transactions[[#This Row],[Hour]]&lt;=6,"Night",IF(Transactions[[#This Row],[Hour]]&lt;=12,"Morning",IF(Transactions[[#This Row],[Hour]]&lt;=18,"Afternoon","Evening")))</f>
        <v>Morning</v>
      </c>
      <c r="I134" s="1" t="str">
        <f>IF(Transactions[[#This Row],[amount]]&lt;=5000,"low","high")</f>
        <v>low</v>
      </c>
      <c r="J134" s="1">
        <f>YEAR(Transactions[[#This Row],[transaction_date]])</f>
        <v>2022</v>
      </c>
      <c r="K134" s="1" t="str">
        <f>TEXT(Transactions[[#This Row],[transaction_date]],"mmm")</f>
        <v>Aug</v>
      </c>
      <c r="L134" s="1" t="str">
        <f>TEXT(Transactions[[#This Row],[transaction_date]],"ddd")</f>
        <v>Wed</v>
      </c>
      <c r="M134" s="1">
        <f>WEEKDAY(Transactions[[#This Row],[transaction_date]])</f>
        <v>4</v>
      </c>
      <c r="N134" s="1" t="str">
        <f>IF(OR(Transactions[[#This Row],[weekday]]=1,Transactions[[#This Row],[weekday]]=7),"weekend","weekday")</f>
        <v>weekday</v>
      </c>
    </row>
    <row r="135" spans="1:14">
      <c r="A135">
        <v>948</v>
      </c>
      <c r="B135">
        <v>1084766312</v>
      </c>
      <c r="C135" s="1" t="s">
        <v>612</v>
      </c>
      <c r="D135">
        <v>282.57</v>
      </c>
      <c r="E135" s="3">
        <v>44804.677986111114</v>
      </c>
      <c r="F135" t="str">
        <f>TEXT(Transactions[[#This Row],[transaction_date]],"HH:MM:ss")</f>
        <v>16:16:18</v>
      </c>
      <c r="G135">
        <f>HOUR(Transactions[[#This Row],[Time]])</f>
        <v>16</v>
      </c>
      <c r="H135" s="1" t="str">
        <f>IF(Transactions[[#This Row],[Hour]]&lt;=6,"Night",IF(Transactions[[#This Row],[Hour]]&lt;=12,"Morning",IF(Transactions[[#This Row],[Hour]]&lt;=18,"Afternoon","Evening")))</f>
        <v>Afternoon</v>
      </c>
      <c r="I135" s="1" t="str">
        <f>IF(Transactions[[#This Row],[amount]]&lt;=5000,"low","high")</f>
        <v>low</v>
      </c>
      <c r="J135" s="1">
        <f>YEAR(Transactions[[#This Row],[transaction_date]])</f>
        <v>2022</v>
      </c>
      <c r="K135" s="1" t="str">
        <f>TEXT(Transactions[[#This Row],[transaction_date]],"mmm")</f>
        <v>Aug</v>
      </c>
      <c r="L135" s="1" t="str">
        <f>TEXT(Transactions[[#This Row],[transaction_date]],"ddd")</f>
        <v>Wed</v>
      </c>
      <c r="M135" s="1">
        <f>WEEKDAY(Transactions[[#This Row],[transaction_date]])</f>
        <v>4</v>
      </c>
      <c r="N135" s="1" t="str">
        <f>IF(OR(Transactions[[#This Row],[weekday]]=1,Transactions[[#This Row],[weekday]]=7),"weekend","weekday")</f>
        <v>weekday</v>
      </c>
    </row>
    <row r="136" spans="1:14">
      <c r="A136">
        <v>1002</v>
      </c>
      <c r="B136">
        <v>1075015813</v>
      </c>
      <c r="C136" s="1" t="s">
        <v>611</v>
      </c>
      <c r="D136">
        <v>157.26</v>
      </c>
      <c r="E136" s="3">
        <v>44805.332303240742</v>
      </c>
      <c r="F136" t="str">
        <f>TEXT(Transactions[[#This Row],[transaction_date]],"HH:MM:ss")</f>
        <v>07:58:31</v>
      </c>
      <c r="G136">
        <f>HOUR(Transactions[[#This Row],[Time]])</f>
        <v>7</v>
      </c>
      <c r="H136" s="1" t="str">
        <f>IF(Transactions[[#This Row],[Hour]]&lt;=6,"Night",IF(Transactions[[#This Row],[Hour]]&lt;=12,"Morning",IF(Transactions[[#This Row],[Hour]]&lt;=18,"Afternoon","Evening")))</f>
        <v>Morning</v>
      </c>
      <c r="I136" s="1" t="str">
        <f>IF(Transactions[[#This Row],[amount]]&lt;=5000,"low","high")</f>
        <v>low</v>
      </c>
      <c r="J136" s="1">
        <f>YEAR(Transactions[[#This Row],[transaction_date]])</f>
        <v>2022</v>
      </c>
      <c r="K136" s="1" t="str">
        <f>TEXT(Transactions[[#This Row],[transaction_date]],"mmm")</f>
        <v>Sep</v>
      </c>
      <c r="L136" s="1" t="str">
        <f>TEXT(Transactions[[#This Row],[transaction_date]],"ddd")</f>
        <v>Thu</v>
      </c>
      <c r="M136" s="1">
        <f>WEEKDAY(Transactions[[#This Row],[transaction_date]])</f>
        <v>5</v>
      </c>
      <c r="N136" s="1" t="str">
        <f>IF(OR(Transactions[[#This Row],[weekday]]=1,Transactions[[#This Row],[weekday]]=7),"weekend","weekday")</f>
        <v>weekday</v>
      </c>
    </row>
    <row r="137" spans="1:14">
      <c r="A137">
        <v>1020</v>
      </c>
      <c r="B137">
        <v>1179489762</v>
      </c>
      <c r="C137" s="1" t="s">
        <v>612</v>
      </c>
      <c r="D137">
        <v>4340.84</v>
      </c>
      <c r="E137" s="3">
        <v>44806.294687499998</v>
      </c>
      <c r="F137" t="str">
        <f>TEXT(Transactions[[#This Row],[transaction_date]],"HH:MM:ss")</f>
        <v>07:04:21</v>
      </c>
      <c r="G137">
        <f>HOUR(Transactions[[#This Row],[Time]])</f>
        <v>7</v>
      </c>
      <c r="H137" s="1" t="str">
        <f>IF(Transactions[[#This Row],[Hour]]&lt;=6,"Night",IF(Transactions[[#This Row],[Hour]]&lt;=12,"Morning",IF(Transactions[[#This Row],[Hour]]&lt;=18,"Afternoon","Evening")))</f>
        <v>Morning</v>
      </c>
      <c r="I137" s="1" t="str">
        <f>IF(Transactions[[#This Row],[amount]]&lt;=5000,"low","high")</f>
        <v>low</v>
      </c>
      <c r="J137" s="1">
        <f>YEAR(Transactions[[#This Row],[transaction_date]])</f>
        <v>2022</v>
      </c>
      <c r="K137" s="1" t="str">
        <f>TEXT(Transactions[[#This Row],[transaction_date]],"mmm")</f>
        <v>Sep</v>
      </c>
      <c r="L137" s="1" t="str">
        <f>TEXT(Transactions[[#This Row],[transaction_date]],"ddd")</f>
        <v>Fri</v>
      </c>
      <c r="M137" s="1">
        <f>WEEKDAY(Transactions[[#This Row],[transaction_date]])</f>
        <v>6</v>
      </c>
      <c r="N137" s="1" t="str">
        <f>IF(OR(Transactions[[#This Row],[weekday]]=1,Transactions[[#This Row],[weekday]]=7),"weekend","weekday")</f>
        <v>weekday</v>
      </c>
    </row>
    <row r="138" spans="1:14">
      <c r="A138">
        <v>714</v>
      </c>
      <c r="B138">
        <v>1078554894</v>
      </c>
      <c r="C138" s="1" t="s">
        <v>612</v>
      </c>
      <c r="D138">
        <v>4160.71</v>
      </c>
      <c r="E138" s="3">
        <v>44809.14744212963</v>
      </c>
      <c r="F138" t="str">
        <f>TEXT(Transactions[[#This Row],[transaction_date]],"HH:MM:ss")</f>
        <v>03:32:19</v>
      </c>
      <c r="G138">
        <f>HOUR(Transactions[[#This Row],[Time]])</f>
        <v>3</v>
      </c>
      <c r="H138" s="1" t="str">
        <f>IF(Transactions[[#This Row],[Hour]]&lt;=6,"Night",IF(Transactions[[#This Row],[Hour]]&lt;=12,"Morning",IF(Transactions[[#This Row],[Hour]]&lt;=18,"Afternoon","Evening")))</f>
        <v>Night</v>
      </c>
      <c r="I138" s="1" t="str">
        <f>IF(Transactions[[#This Row],[amount]]&lt;=5000,"low","high")</f>
        <v>low</v>
      </c>
      <c r="J138" s="1">
        <f>YEAR(Transactions[[#This Row],[transaction_date]])</f>
        <v>2022</v>
      </c>
      <c r="K138" s="1" t="str">
        <f>TEXT(Transactions[[#This Row],[transaction_date]],"mmm")</f>
        <v>Sep</v>
      </c>
      <c r="L138" s="1" t="str">
        <f>TEXT(Transactions[[#This Row],[transaction_date]],"ddd")</f>
        <v>Mon</v>
      </c>
      <c r="M138" s="1">
        <f>WEEKDAY(Transactions[[#This Row],[transaction_date]])</f>
        <v>2</v>
      </c>
      <c r="N138" s="1" t="str">
        <f>IF(OR(Transactions[[#This Row],[weekday]]=1,Transactions[[#This Row],[weekday]]=7),"weekend","weekday")</f>
        <v>weekday</v>
      </c>
    </row>
    <row r="139" spans="1:14">
      <c r="A139">
        <v>975</v>
      </c>
      <c r="B139">
        <v>1054361923</v>
      </c>
      <c r="C139" s="1" t="s">
        <v>610</v>
      </c>
      <c r="D139">
        <v>4309.2700000000004</v>
      </c>
      <c r="E139" s="3">
        <v>44809.239120370374</v>
      </c>
      <c r="F139" t="str">
        <f>TEXT(Transactions[[#This Row],[transaction_date]],"HH:MM:ss")</f>
        <v>05:44:20</v>
      </c>
      <c r="G139">
        <f>HOUR(Transactions[[#This Row],[Time]])</f>
        <v>5</v>
      </c>
      <c r="H139" s="1" t="str">
        <f>IF(Transactions[[#This Row],[Hour]]&lt;=6,"Night",IF(Transactions[[#This Row],[Hour]]&lt;=12,"Morning",IF(Transactions[[#This Row],[Hour]]&lt;=18,"Afternoon","Evening")))</f>
        <v>Night</v>
      </c>
      <c r="I139" s="1" t="str">
        <f>IF(Transactions[[#This Row],[amount]]&lt;=5000,"low","high")</f>
        <v>low</v>
      </c>
      <c r="J139" s="1">
        <f>YEAR(Transactions[[#This Row],[transaction_date]])</f>
        <v>2022</v>
      </c>
      <c r="K139" s="1" t="str">
        <f>TEXT(Transactions[[#This Row],[transaction_date]],"mmm")</f>
        <v>Sep</v>
      </c>
      <c r="L139" s="1" t="str">
        <f>TEXT(Transactions[[#This Row],[transaction_date]],"ddd")</f>
        <v>Mon</v>
      </c>
      <c r="M139" s="1">
        <f>WEEKDAY(Transactions[[#This Row],[transaction_date]])</f>
        <v>2</v>
      </c>
      <c r="N139" s="1" t="str">
        <f>IF(OR(Transactions[[#This Row],[weekday]]=1,Transactions[[#This Row],[weekday]]=7),"weekend","weekday")</f>
        <v>weekday</v>
      </c>
    </row>
    <row r="140" spans="1:14">
      <c r="A140">
        <v>866</v>
      </c>
      <c r="B140">
        <v>1028894737</v>
      </c>
      <c r="C140" s="1" t="s">
        <v>611</v>
      </c>
      <c r="D140">
        <v>26.08</v>
      </c>
      <c r="E140" s="3">
        <v>44809.589594907404</v>
      </c>
      <c r="F140" t="str">
        <f>TEXT(Transactions[[#This Row],[transaction_date]],"HH:MM:ss")</f>
        <v>14:09:01</v>
      </c>
      <c r="G140">
        <f>HOUR(Transactions[[#This Row],[Time]])</f>
        <v>14</v>
      </c>
      <c r="H140" s="1" t="str">
        <f>IF(Transactions[[#This Row],[Hour]]&lt;=6,"Night",IF(Transactions[[#This Row],[Hour]]&lt;=12,"Morning",IF(Transactions[[#This Row],[Hour]]&lt;=18,"Afternoon","Evening")))</f>
        <v>Afternoon</v>
      </c>
      <c r="I140" s="1" t="str">
        <f>IF(Transactions[[#This Row],[amount]]&lt;=5000,"low","high")</f>
        <v>low</v>
      </c>
      <c r="J140" s="1">
        <f>YEAR(Transactions[[#This Row],[transaction_date]])</f>
        <v>2022</v>
      </c>
      <c r="K140" s="1" t="str">
        <f>TEXT(Transactions[[#This Row],[transaction_date]],"mmm")</f>
        <v>Sep</v>
      </c>
      <c r="L140" s="1" t="str">
        <f>TEXT(Transactions[[#This Row],[transaction_date]],"ddd")</f>
        <v>Mon</v>
      </c>
      <c r="M140" s="1">
        <f>WEEKDAY(Transactions[[#This Row],[transaction_date]])</f>
        <v>2</v>
      </c>
      <c r="N140" s="1" t="str">
        <f>IF(OR(Transactions[[#This Row],[weekday]]=1,Transactions[[#This Row],[weekday]]=7),"weekend","weekday")</f>
        <v>weekday</v>
      </c>
    </row>
    <row r="141" spans="1:14">
      <c r="A141">
        <v>1183</v>
      </c>
      <c r="B141">
        <v>1115417402</v>
      </c>
      <c r="C141" s="1" t="s">
        <v>610</v>
      </c>
      <c r="D141">
        <v>3243.48</v>
      </c>
      <c r="E141" s="3">
        <v>44809.636018518519</v>
      </c>
      <c r="F141" t="str">
        <f>TEXT(Transactions[[#This Row],[transaction_date]],"HH:MM:ss")</f>
        <v>15:15:52</v>
      </c>
      <c r="G141">
        <f>HOUR(Transactions[[#This Row],[Time]])</f>
        <v>15</v>
      </c>
      <c r="H141" s="1" t="str">
        <f>IF(Transactions[[#This Row],[Hour]]&lt;=6,"Night",IF(Transactions[[#This Row],[Hour]]&lt;=12,"Morning",IF(Transactions[[#This Row],[Hour]]&lt;=18,"Afternoon","Evening")))</f>
        <v>Afternoon</v>
      </c>
      <c r="I141" s="1" t="str">
        <f>IF(Transactions[[#This Row],[amount]]&lt;=5000,"low","high")</f>
        <v>low</v>
      </c>
      <c r="J141" s="1">
        <f>YEAR(Transactions[[#This Row],[transaction_date]])</f>
        <v>2022</v>
      </c>
      <c r="K141" s="1" t="str">
        <f>TEXT(Transactions[[#This Row],[transaction_date]],"mmm")</f>
        <v>Sep</v>
      </c>
      <c r="L141" s="1" t="str">
        <f>TEXT(Transactions[[#This Row],[transaction_date]],"ddd")</f>
        <v>Mon</v>
      </c>
      <c r="M141" s="1">
        <f>WEEKDAY(Transactions[[#This Row],[transaction_date]])</f>
        <v>2</v>
      </c>
      <c r="N141" s="1" t="str">
        <f>IF(OR(Transactions[[#This Row],[weekday]]=1,Transactions[[#This Row],[weekday]]=7),"weekend","weekday")</f>
        <v>weekday</v>
      </c>
    </row>
    <row r="142" spans="1:14">
      <c r="A142">
        <v>392</v>
      </c>
      <c r="B142">
        <v>1115417402</v>
      </c>
      <c r="C142" s="1" t="s">
        <v>611</v>
      </c>
      <c r="D142">
        <v>4742.18</v>
      </c>
      <c r="E142" s="3">
        <v>44809.774236111109</v>
      </c>
      <c r="F142" t="str">
        <f>TEXT(Transactions[[#This Row],[transaction_date]],"HH:MM:ss")</f>
        <v>18:34:54</v>
      </c>
      <c r="G142">
        <f>HOUR(Transactions[[#This Row],[Time]])</f>
        <v>18</v>
      </c>
      <c r="H142" s="1" t="str">
        <f>IF(Transactions[[#This Row],[Hour]]&lt;=6,"Night",IF(Transactions[[#This Row],[Hour]]&lt;=12,"Morning",IF(Transactions[[#This Row],[Hour]]&lt;=18,"Afternoon","Evening")))</f>
        <v>Afternoon</v>
      </c>
      <c r="I142" s="1" t="str">
        <f>IF(Transactions[[#This Row],[amount]]&lt;=5000,"low","high")</f>
        <v>low</v>
      </c>
      <c r="J142" s="1">
        <f>YEAR(Transactions[[#This Row],[transaction_date]])</f>
        <v>2022</v>
      </c>
      <c r="K142" s="1" t="str">
        <f>TEXT(Transactions[[#This Row],[transaction_date]],"mmm")</f>
        <v>Sep</v>
      </c>
      <c r="L142" s="1" t="str">
        <f>TEXT(Transactions[[#This Row],[transaction_date]],"ddd")</f>
        <v>Mon</v>
      </c>
      <c r="M142" s="1">
        <f>WEEKDAY(Transactions[[#This Row],[transaction_date]])</f>
        <v>2</v>
      </c>
      <c r="N142" s="1" t="str">
        <f>IF(OR(Transactions[[#This Row],[weekday]]=1,Transactions[[#This Row],[weekday]]=7),"weekend","weekday")</f>
        <v>weekday</v>
      </c>
    </row>
    <row r="143" spans="1:14">
      <c r="A143">
        <v>142</v>
      </c>
      <c r="B143">
        <v>1112528672</v>
      </c>
      <c r="C143" s="1" t="s">
        <v>610</v>
      </c>
      <c r="D143">
        <v>2634.06</v>
      </c>
      <c r="E143" s="3">
        <v>44809.99491898148</v>
      </c>
      <c r="F143" t="str">
        <f>TEXT(Transactions[[#This Row],[transaction_date]],"HH:MM:ss")</f>
        <v>23:52:41</v>
      </c>
      <c r="G143">
        <f>HOUR(Transactions[[#This Row],[Time]])</f>
        <v>23</v>
      </c>
      <c r="H143" s="1" t="str">
        <f>IF(Transactions[[#This Row],[Hour]]&lt;=6,"Night",IF(Transactions[[#This Row],[Hour]]&lt;=12,"Morning",IF(Transactions[[#This Row],[Hour]]&lt;=18,"Afternoon","Evening")))</f>
        <v>Evening</v>
      </c>
      <c r="I143" s="1" t="str">
        <f>IF(Transactions[[#This Row],[amount]]&lt;=5000,"low","high")</f>
        <v>low</v>
      </c>
      <c r="J143" s="1">
        <f>YEAR(Transactions[[#This Row],[transaction_date]])</f>
        <v>2022</v>
      </c>
      <c r="K143" s="1" t="str">
        <f>TEXT(Transactions[[#This Row],[transaction_date]],"mmm")</f>
        <v>Sep</v>
      </c>
      <c r="L143" s="1" t="str">
        <f>TEXT(Transactions[[#This Row],[transaction_date]],"ddd")</f>
        <v>Mon</v>
      </c>
      <c r="M143" s="1">
        <f>WEEKDAY(Transactions[[#This Row],[transaction_date]])</f>
        <v>2</v>
      </c>
      <c r="N143" s="1" t="str">
        <f>IF(OR(Transactions[[#This Row],[weekday]]=1,Transactions[[#This Row],[weekday]]=7),"weekend","weekday")</f>
        <v>weekday</v>
      </c>
    </row>
    <row r="144" spans="1:14">
      <c r="A144">
        <v>7</v>
      </c>
      <c r="B144">
        <v>1198778953</v>
      </c>
      <c r="C144" s="1" t="s">
        <v>610</v>
      </c>
      <c r="D144">
        <v>512.01</v>
      </c>
      <c r="E144" s="3">
        <v>44810.326655092591</v>
      </c>
      <c r="F144" t="str">
        <f>TEXT(Transactions[[#This Row],[transaction_date]],"HH:MM:ss")</f>
        <v>07:50:23</v>
      </c>
      <c r="G144">
        <f>HOUR(Transactions[[#This Row],[Time]])</f>
        <v>7</v>
      </c>
      <c r="H144" s="1" t="str">
        <f>IF(Transactions[[#This Row],[Hour]]&lt;=6,"Night",IF(Transactions[[#This Row],[Hour]]&lt;=12,"Morning",IF(Transactions[[#This Row],[Hour]]&lt;=18,"Afternoon","Evening")))</f>
        <v>Morning</v>
      </c>
      <c r="I144" s="1" t="str">
        <f>IF(Transactions[[#This Row],[amount]]&lt;=5000,"low","high")</f>
        <v>low</v>
      </c>
      <c r="J144" s="1">
        <f>YEAR(Transactions[[#This Row],[transaction_date]])</f>
        <v>2022</v>
      </c>
      <c r="K144" s="1" t="str">
        <f>TEXT(Transactions[[#This Row],[transaction_date]],"mmm")</f>
        <v>Sep</v>
      </c>
      <c r="L144" s="1" t="str">
        <f>TEXT(Transactions[[#This Row],[transaction_date]],"ddd")</f>
        <v>Tue</v>
      </c>
      <c r="M144" s="1">
        <f>WEEKDAY(Transactions[[#This Row],[transaction_date]])</f>
        <v>3</v>
      </c>
      <c r="N144" s="1" t="str">
        <f>IF(OR(Transactions[[#This Row],[weekday]]=1,Transactions[[#This Row],[weekday]]=7),"weekend","weekday")</f>
        <v>weekday</v>
      </c>
    </row>
    <row r="145" spans="1:14">
      <c r="A145">
        <v>510</v>
      </c>
      <c r="B145">
        <v>1063103760</v>
      </c>
      <c r="C145" s="1" t="s">
        <v>610</v>
      </c>
      <c r="D145">
        <v>73.510000000000005</v>
      </c>
      <c r="E145" s="3">
        <v>44811.169618055559</v>
      </c>
      <c r="F145" t="str">
        <f>TEXT(Transactions[[#This Row],[transaction_date]],"HH:MM:ss")</f>
        <v>04:04:15</v>
      </c>
      <c r="G145">
        <f>HOUR(Transactions[[#This Row],[Time]])</f>
        <v>4</v>
      </c>
      <c r="H145" s="1" t="str">
        <f>IF(Transactions[[#This Row],[Hour]]&lt;=6,"Night",IF(Transactions[[#This Row],[Hour]]&lt;=12,"Morning",IF(Transactions[[#This Row],[Hour]]&lt;=18,"Afternoon","Evening")))</f>
        <v>Night</v>
      </c>
      <c r="I145" s="1" t="str">
        <f>IF(Transactions[[#This Row],[amount]]&lt;=5000,"low","high")</f>
        <v>low</v>
      </c>
      <c r="J145" s="1">
        <f>YEAR(Transactions[[#This Row],[transaction_date]])</f>
        <v>2022</v>
      </c>
      <c r="K145" s="1" t="str">
        <f>TEXT(Transactions[[#This Row],[transaction_date]],"mmm")</f>
        <v>Sep</v>
      </c>
      <c r="L145" s="1" t="str">
        <f>TEXT(Transactions[[#This Row],[transaction_date]],"ddd")</f>
        <v>Wed</v>
      </c>
      <c r="M145" s="1">
        <f>WEEKDAY(Transactions[[#This Row],[transaction_date]])</f>
        <v>4</v>
      </c>
      <c r="N145" s="1" t="str">
        <f>IF(OR(Transactions[[#This Row],[weekday]]=1,Transactions[[#This Row],[weekday]]=7),"weekend","weekday")</f>
        <v>weekday</v>
      </c>
    </row>
    <row r="146" spans="1:14">
      <c r="A146">
        <v>828</v>
      </c>
      <c r="B146">
        <v>1171583200</v>
      </c>
      <c r="C146" s="1" t="s">
        <v>611</v>
      </c>
      <c r="D146">
        <v>2403.3000000000002</v>
      </c>
      <c r="E146" s="3">
        <v>44811.755659722221</v>
      </c>
      <c r="F146" t="str">
        <f>TEXT(Transactions[[#This Row],[transaction_date]],"HH:MM:ss")</f>
        <v>18:08:09</v>
      </c>
      <c r="G146">
        <f>HOUR(Transactions[[#This Row],[Time]])</f>
        <v>18</v>
      </c>
      <c r="H146" s="1" t="str">
        <f>IF(Transactions[[#This Row],[Hour]]&lt;=6,"Night",IF(Transactions[[#This Row],[Hour]]&lt;=12,"Morning",IF(Transactions[[#This Row],[Hour]]&lt;=18,"Afternoon","Evening")))</f>
        <v>Afternoon</v>
      </c>
      <c r="I146" s="1" t="str">
        <f>IF(Transactions[[#This Row],[amount]]&lt;=5000,"low","high")</f>
        <v>low</v>
      </c>
      <c r="J146" s="1">
        <f>YEAR(Transactions[[#This Row],[transaction_date]])</f>
        <v>2022</v>
      </c>
      <c r="K146" s="1" t="str">
        <f>TEXT(Transactions[[#This Row],[transaction_date]],"mmm")</f>
        <v>Sep</v>
      </c>
      <c r="L146" s="1" t="str">
        <f>TEXT(Transactions[[#This Row],[transaction_date]],"ddd")</f>
        <v>Wed</v>
      </c>
      <c r="M146" s="1">
        <f>WEEKDAY(Transactions[[#This Row],[transaction_date]])</f>
        <v>4</v>
      </c>
      <c r="N146" s="1" t="str">
        <f>IF(OR(Transactions[[#This Row],[weekday]]=1,Transactions[[#This Row],[weekday]]=7),"weekend","weekday")</f>
        <v>weekday</v>
      </c>
    </row>
    <row r="147" spans="1:14">
      <c r="A147">
        <v>763</v>
      </c>
      <c r="B147">
        <v>1158631481</v>
      </c>
      <c r="C147" s="1" t="s">
        <v>611</v>
      </c>
      <c r="D147">
        <v>803.77</v>
      </c>
      <c r="E147" s="3">
        <v>44811.904351851852</v>
      </c>
      <c r="F147" t="str">
        <f>TEXT(Transactions[[#This Row],[transaction_date]],"HH:MM:ss")</f>
        <v>21:42:16</v>
      </c>
      <c r="G147">
        <f>HOUR(Transactions[[#This Row],[Time]])</f>
        <v>21</v>
      </c>
      <c r="H147" s="1" t="str">
        <f>IF(Transactions[[#This Row],[Hour]]&lt;=6,"Night",IF(Transactions[[#This Row],[Hour]]&lt;=12,"Morning",IF(Transactions[[#This Row],[Hour]]&lt;=18,"Afternoon","Evening")))</f>
        <v>Evening</v>
      </c>
      <c r="I147" s="1" t="str">
        <f>IF(Transactions[[#This Row],[amount]]&lt;=5000,"low","high")</f>
        <v>low</v>
      </c>
      <c r="J147" s="1">
        <f>YEAR(Transactions[[#This Row],[transaction_date]])</f>
        <v>2022</v>
      </c>
      <c r="K147" s="1" t="str">
        <f>TEXT(Transactions[[#This Row],[transaction_date]],"mmm")</f>
        <v>Sep</v>
      </c>
      <c r="L147" s="1" t="str">
        <f>TEXT(Transactions[[#This Row],[transaction_date]],"ddd")</f>
        <v>Wed</v>
      </c>
      <c r="M147" s="1">
        <f>WEEKDAY(Transactions[[#This Row],[transaction_date]])</f>
        <v>4</v>
      </c>
      <c r="N147" s="1" t="str">
        <f>IF(OR(Transactions[[#This Row],[weekday]]=1,Transactions[[#This Row],[weekday]]=7),"weekend","weekday")</f>
        <v>weekday</v>
      </c>
    </row>
    <row r="148" spans="1:14">
      <c r="A148">
        <v>938</v>
      </c>
      <c r="B148">
        <v>1158226545</v>
      </c>
      <c r="C148" s="1" t="s">
        <v>610</v>
      </c>
      <c r="D148">
        <v>3897.26</v>
      </c>
      <c r="E148" s="3">
        <v>44812.046770833331</v>
      </c>
      <c r="F148" t="str">
        <f>TEXT(Transactions[[#This Row],[transaction_date]],"HH:MM:ss")</f>
        <v>01:07:21</v>
      </c>
      <c r="G148">
        <f>HOUR(Transactions[[#This Row],[Time]])</f>
        <v>1</v>
      </c>
      <c r="H148" s="1" t="str">
        <f>IF(Transactions[[#This Row],[Hour]]&lt;=6,"Night",IF(Transactions[[#This Row],[Hour]]&lt;=12,"Morning",IF(Transactions[[#This Row],[Hour]]&lt;=18,"Afternoon","Evening")))</f>
        <v>Night</v>
      </c>
      <c r="I148" s="1" t="str">
        <f>IF(Transactions[[#This Row],[amount]]&lt;=5000,"low","high")</f>
        <v>low</v>
      </c>
      <c r="J148" s="1">
        <f>YEAR(Transactions[[#This Row],[transaction_date]])</f>
        <v>2022</v>
      </c>
      <c r="K148" s="1" t="str">
        <f>TEXT(Transactions[[#This Row],[transaction_date]],"mmm")</f>
        <v>Sep</v>
      </c>
      <c r="L148" s="1" t="str">
        <f>TEXT(Transactions[[#This Row],[transaction_date]],"ddd")</f>
        <v>Thu</v>
      </c>
      <c r="M148" s="1">
        <f>WEEKDAY(Transactions[[#This Row],[transaction_date]])</f>
        <v>5</v>
      </c>
      <c r="N148" s="1" t="str">
        <f>IF(OR(Transactions[[#This Row],[weekday]]=1,Transactions[[#This Row],[weekday]]=7),"weekend","weekday")</f>
        <v>weekday</v>
      </c>
    </row>
    <row r="149" spans="1:14">
      <c r="A149">
        <v>698</v>
      </c>
      <c r="B149">
        <v>1143594583</v>
      </c>
      <c r="C149" s="1" t="s">
        <v>610</v>
      </c>
      <c r="D149">
        <v>3629.95</v>
      </c>
      <c r="E149" s="3">
        <v>44812.126747685186</v>
      </c>
      <c r="F149" t="str">
        <f>TEXT(Transactions[[#This Row],[transaction_date]],"HH:MM:ss")</f>
        <v>03:02:31</v>
      </c>
      <c r="G149">
        <f>HOUR(Transactions[[#This Row],[Time]])</f>
        <v>3</v>
      </c>
      <c r="H149" s="1" t="str">
        <f>IF(Transactions[[#This Row],[Hour]]&lt;=6,"Night",IF(Transactions[[#This Row],[Hour]]&lt;=12,"Morning",IF(Transactions[[#This Row],[Hour]]&lt;=18,"Afternoon","Evening")))</f>
        <v>Night</v>
      </c>
      <c r="I149" s="1" t="str">
        <f>IF(Transactions[[#This Row],[amount]]&lt;=5000,"low","high")</f>
        <v>low</v>
      </c>
      <c r="J149" s="1">
        <f>YEAR(Transactions[[#This Row],[transaction_date]])</f>
        <v>2022</v>
      </c>
      <c r="K149" s="1" t="str">
        <f>TEXT(Transactions[[#This Row],[transaction_date]],"mmm")</f>
        <v>Sep</v>
      </c>
      <c r="L149" s="1" t="str">
        <f>TEXT(Transactions[[#This Row],[transaction_date]],"ddd")</f>
        <v>Thu</v>
      </c>
      <c r="M149" s="1">
        <f>WEEKDAY(Transactions[[#This Row],[transaction_date]])</f>
        <v>5</v>
      </c>
      <c r="N149" s="1" t="str">
        <f>IF(OR(Transactions[[#This Row],[weekday]]=1,Transactions[[#This Row],[weekday]]=7),"weekend","weekday")</f>
        <v>weekday</v>
      </c>
    </row>
    <row r="150" spans="1:14">
      <c r="A150">
        <v>102</v>
      </c>
      <c r="B150">
        <v>1087971950</v>
      </c>
      <c r="C150" s="1" t="s">
        <v>612</v>
      </c>
      <c r="D150">
        <v>3586.44</v>
      </c>
      <c r="E150" s="3">
        <v>44812.545891203707</v>
      </c>
      <c r="F150" t="str">
        <f>TEXT(Transactions[[#This Row],[transaction_date]],"HH:MM:ss")</f>
        <v>13:06:05</v>
      </c>
      <c r="G150">
        <f>HOUR(Transactions[[#This Row],[Time]])</f>
        <v>13</v>
      </c>
      <c r="H150" s="1" t="str">
        <f>IF(Transactions[[#This Row],[Hour]]&lt;=6,"Night",IF(Transactions[[#This Row],[Hour]]&lt;=12,"Morning",IF(Transactions[[#This Row],[Hour]]&lt;=18,"Afternoon","Evening")))</f>
        <v>Afternoon</v>
      </c>
      <c r="I150" s="1" t="str">
        <f>IF(Transactions[[#This Row],[amount]]&lt;=5000,"low","high")</f>
        <v>low</v>
      </c>
      <c r="J150" s="1">
        <f>YEAR(Transactions[[#This Row],[transaction_date]])</f>
        <v>2022</v>
      </c>
      <c r="K150" s="1" t="str">
        <f>TEXT(Transactions[[#This Row],[transaction_date]],"mmm")</f>
        <v>Sep</v>
      </c>
      <c r="L150" s="1" t="str">
        <f>TEXT(Transactions[[#This Row],[transaction_date]],"ddd")</f>
        <v>Thu</v>
      </c>
      <c r="M150" s="1">
        <f>WEEKDAY(Transactions[[#This Row],[transaction_date]])</f>
        <v>5</v>
      </c>
      <c r="N150" s="1" t="str">
        <f>IF(OR(Transactions[[#This Row],[weekday]]=1,Transactions[[#This Row],[weekday]]=7),"weekend","weekday")</f>
        <v>weekday</v>
      </c>
    </row>
    <row r="151" spans="1:14">
      <c r="A151">
        <v>306</v>
      </c>
      <c r="B151">
        <v>1195048528</v>
      </c>
      <c r="C151" s="1" t="s">
        <v>612</v>
      </c>
      <c r="D151">
        <v>3423.5</v>
      </c>
      <c r="E151" s="3">
        <v>44812.581759259258</v>
      </c>
      <c r="F151" t="str">
        <f>TEXT(Transactions[[#This Row],[transaction_date]],"HH:MM:ss")</f>
        <v>13:57:44</v>
      </c>
      <c r="G151">
        <f>HOUR(Transactions[[#This Row],[Time]])</f>
        <v>13</v>
      </c>
      <c r="H151" s="1" t="str">
        <f>IF(Transactions[[#This Row],[Hour]]&lt;=6,"Night",IF(Transactions[[#This Row],[Hour]]&lt;=12,"Morning",IF(Transactions[[#This Row],[Hour]]&lt;=18,"Afternoon","Evening")))</f>
        <v>Afternoon</v>
      </c>
      <c r="I151" s="1" t="str">
        <f>IF(Transactions[[#This Row],[amount]]&lt;=5000,"low","high")</f>
        <v>low</v>
      </c>
      <c r="J151" s="1">
        <f>YEAR(Transactions[[#This Row],[transaction_date]])</f>
        <v>2022</v>
      </c>
      <c r="K151" s="1" t="str">
        <f>TEXT(Transactions[[#This Row],[transaction_date]],"mmm")</f>
        <v>Sep</v>
      </c>
      <c r="L151" s="1" t="str">
        <f>TEXT(Transactions[[#This Row],[transaction_date]],"ddd")</f>
        <v>Thu</v>
      </c>
      <c r="M151" s="1">
        <f>WEEKDAY(Transactions[[#This Row],[transaction_date]])</f>
        <v>5</v>
      </c>
      <c r="N151" s="1" t="str">
        <f>IF(OR(Transactions[[#This Row],[weekday]]=1,Transactions[[#This Row],[weekday]]=7),"weekend","weekday")</f>
        <v>weekday</v>
      </c>
    </row>
    <row r="152" spans="1:14">
      <c r="A152">
        <v>829</v>
      </c>
      <c r="B152">
        <v>1087311506</v>
      </c>
      <c r="C152" s="1" t="s">
        <v>610</v>
      </c>
      <c r="D152">
        <v>3762.1</v>
      </c>
      <c r="E152" s="3">
        <v>44813.25681712963</v>
      </c>
      <c r="F152" t="str">
        <f>TEXT(Transactions[[#This Row],[transaction_date]],"HH:MM:ss")</f>
        <v>06:09:49</v>
      </c>
      <c r="G152">
        <f>HOUR(Transactions[[#This Row],[Time]])</f>
        <v>6</v>
      </c>
      <c r="H152" s="1" t="str">
        <f>IF(Transactions[[#This Row],[Hour]]&lt;=6,"Night",IF(Transactions[[#This Row],[Hour]]&lt;=12,"Morning",IF(Transactions[[#This Row],[Hour]]&lt;=18,"Afternoon","Evening")))</f>
        <v>Night</v>
      </c>
      <c r="I152" s="1" t="str">
        <f>IF(Transactions[[#This Row],[amount]]&lt;=5000,"low","high")</f>
        <v>low</v>
      </c>
      <c r="J152" s="1">
        <f>YEAR(Transactions[[#This Row],[transaction_date]])</f>
        <v>2022</v>
      </c>
      <c r="K152" s="1" t="str">
        <f>TEXT(Transactions[[#This Row],[transaction_date]],"mmm")</f>
        <v>Sep</v>
      </c>
      <c r="L152" s="1" t="str">
        <f>TEXT(Transactions[[#This Row],[transaction_date]],"ddd")</f>
        <v>Fri</v>
      </c>
      <c r="M152" s="1">
        <f>WEEKDAY(Transactions[[#This Row],[transaction_date]])</f>
        <v>6</v>
      </c>
      <c r="N152" s="1" t="str">
        <f>IF(OR(Transactions[[#This Row],[weekday]]=1,Transactions[[#This Row],[weekday]]=7),"weekend","weekday")</f>
        <v>weekday</v>
      </c>
    </row>
    <row r="153" spans="1:14">
      <c r="A153">
        <v>537</v>
      </c>
      <c r="B153">
        <v>1114573168</v>
      </c>
      <c r="C153" s="1" t="s">
        <v>612</v>
      </c>
      <c r="D153">
        <v>2373.4</v>
      </c>
      <c r="E153" s="3">
        <v>44813.987013888887</v>
      </c>
      <c r="F153" t="str">
        <f>TEXT(Transactions[[#This Row],[transaction_date]],"HH:MM:ss")</f>
        <v>23:41:18</v>
      </c>
      <c r="G153">
        <f>HOUR(Transactions[[#This Row],[Time]])</f>
        <v>23</v>
      </c>
      <c r="H153" s="1" t="str">
        <f>IF(Transactions[[#This Row],[Hour]]&lt;=6,"Night",IF(Transactions[[#This Row],[Hour]]&lt;=12,"Morning",IF(Transactions[[#This Row],[Hour]]&lt;=18,"Afternoon","Evening")))</f>
        <v>Evening</v>
      </c>
      <c r="I153" s="1" t="str">
        <f>IF(Transactions[[#This Row],[amount]]&lt;=5000,"low","high")</f>
        <v>low</v>
      </c>
      <c r="J153" s="1">
        <f>YEAR(Transactions[[#This Row],[transaction_date]])</f>
        <v>2022</v>
      </c>
      <c r="K153" s="1" t="str">
        <f>TEXT(Transactions[[#This Row],[transaction_date]],"mmm")</f>
        <v>Sep</v>
      </c>
      <c r="L153" s="1" t="str">
        <f>TEXT(Transactions[[#This Row],[transaction_date]],"ddd")</f>
        <v>Fri</v>
      </c>
      <c r="M153" s="1">
        <f>WEEKDAY(Transactions[[#This Row],[transaction_date]])</f>
        <v>6</v>
      </c>
      <c r="N153" s="1" t="str">
        <f>IF(OR(Transactions[[#This Row],[weekday]]=1,Transactions[[#This Row],[weekday]]=7),"weekend","weekday")</f>
        <v>weekday</v>
      </c>
    </row>
    <row r="154" spans="1:14">
      <c r="A154">
        <v>1855</v>
      </c>
      <c r="B154">
        <v>1033925848</v>
      </c>
      <c r="C154" s="1" t="s">
        <v>611</v>
      </c>
      <c r="D154">
        <v>4987.42</v>
      </c>
      <c r="E154" s="3">
        <v>44814.008645833332</v>
      </c>
      <c r="F154" t="str">
        <f>TEXT(Transactions[[#This Row],[transaction_date]],"HH:MM:ss")</f>
        <v>00:12:27</v>
      </c>
      <c r="G154">
        <f>HOUR(Transactions[[#This Row],[Time]])</f>
        <v>0</v>
      </c>
      <c r="H154" s="1" t="str">
        <f>IF(Transactions[[#This Row],[Hour]]&lt;=6,"Night",IF(Transactions[[#This Row],[Hour]]&lt;=12,"Morning",IF(Transactions[[#This Row],[Hour]]&lt;=18,"Afternoon","Evening")))</f>
        <v>Night</v>
      </c>
      <c r="I154" s="1" t="str">
        <f>IF(Transactions[[#This Row],[amount]]&lt;=5000,"low","high")</f>
        <v>low</v>
      </c>
      <c r="J154" s="1">
        <f>YEAR(Transactions[[#This Row],[transaction_date]])</f>
        <v>2022</v>
      </c>
      <c r="K154" s="1" t="str">
        <f>TEXT(Transactions[[#This Row],[transaction_date]],"mmm")</f>
        <v>Sep</v>
      </c>
      <c r="L154" s="1" t="str">
        <f>TEXT(Transactions[[#This Row],[transaction_date]],"ddd")</f>
        <v>Sat</v>
      </c>
      <c r="M154" s="1">
        <f>WEEKDAY(Transactions[[#This Row],[transaction_date]])</f>
        <v>7</v>
      </c>
      <c r="N154" s="1" t="str">
        <f>IF(OR(Transactions[[#This Row],[weekday]]=1,Transactions[[#This Row],[weekday]]=7),"weekend","weekday")</f>
        <v>weekend</v>
      </c>
    </row>
    <row r="155" spans="1:14">
      <c r="A155">
        <v>623</v>
      </c>
      <c r="B155">
        <v>1108122431</v>
      </c>
      <c r="C155" s="1" t="s">
        <v>612</v>
      </c>
      <c r="D155">
        <v>3762.07</v>
      </c>
      <c r="E155" s="3">
        <v>44815.257002314815</v>
      </c>
      <c r="F155" t="str">
        <f>TEXT(Transactions[[#This Row],[transaction_date]],"HH:MM:ss")</f>
        <v>06:10:05</v>
      </c>
      <c r="G155">
        <f>HOUR(Transactions[[#This Row],[Time]])</f>
        <v>6</v>
      </c>
      <c r="H155" s="1" t="str">
        <f>IF(Transactions[[#This Row],[Hour]]&lt;=6,"Night",IF(Transactions[[#This Row],[Hour]]&lt;=12,"Morning",IF(Transactions[[#This Row],[Hour]]&lt;=18,"Afternoon","Evening")))</f>
        <v>Night</v>
      </c>
      <c r="I155" s="1" t="str">
        <f>IF(Transactions[[#This Row],[amount]]&lt;=5000,"low","high")</f>
        <v>low</v>
      </c>
      <c r="J155" s="1">
        <f>YEAR(Transactions[[#This Row],[transaction_date]])</f>
        <v>2022</v>
      </c>
      <c r="K155" s="1" t="str">
        <f>TEXT(Transactions[[#This Row],[transaction_date]],"mmm")</f>
        <v>Sep</v>
      </c>
      <c r="L155" s="1" t="str">
        <f>TEXT(Transactions[[#This Row],[transaction_date]],"ddd")</f>
        <v>Sun</v>
      </c>
      <c r="M155" s="1">
        <f>WEEKDAY(Transactions[[#This Row],[transaction_date]])</f>
        <v>1</v>
      </c>
      <c r="N155" s="1" t="str">
        <f>IF(OR(Transactions[[#This Row],[weekday]]=1,Transactions[[#This Row],[weekday]]=7),"weekend","weekday")</f>
        <v>weekend</v>
      </c>
    </row>
    <row r="156" spans="1:14">
      <c r="A156">
        <v>1243</v>
      </c>
      <c r="B156">
        <v>1180839667</v>
      </c>
      <c r="C156" s="1" t="s">
        <v>611</v>
      </c>
      <c r="D156">
        <v>3051.69</v>
      </c>
      <c r="E156" s="3">
        <v>44815.689317129632</v>
      </c>
      <c r="F156" t="str">
        <f>TEXT(Transactions[[#This Row],[transaction_date]],"HH:MM:ss")</f>
        <v>16:32:37</v>
      </c>
      <c r="G156">
        <f>HOUR(Transactions[[#This Row],[Time]])</f>
        <v>16</v>
      </c>
      <c r="H156" s="1" t="str">
        <f>IF(Transactions[[#This Row],[Hour]]&lt;=6,"Night",IF(Transactions[[#This Row],[Hour]]&lt;=12,"Morning",IF(Transactions[[#This Row],[Hour]]&lt;=18,"Afternoon","Evening")))</f>
        <v>Afternoon</v>
      </c>
      <c r="I156" s="1" t="str">
        <f>IF(Transactions[[#This Row],[amount]]&lt;=5000,"low","high")</f>
        <v>low</v>
      </c>
      <c r="J156" s="1">
        <f>YEAR(Transactions[[#This Row],[transaction_date]])</f>
        <v>2022</v>
      </c>
      <c r="K156" s="1" t="str">
        <f>TEXT(Transactions[[#This Row],[transaction_date]],"mmm")</f>
        <v>Sep</v>
      </c>
      <c r="L156" s="1" t="str">
        <f>TEXT(Transactions[[#This Row],[transaction_date]],"ddd")</f>
        <v>Sun</v>
      </c>
      <c r="M156" s="1">
        <f>WEEKDAY(Transactions[[#This Row],[transaction_date]])</f>
        <v>1</v>
      </c>
      <c r="N156" s="1" t="str">
        <f>IF(OR(Transactions[[#This Row],[weekday]]=1,Transactions[[#This Row],[weekday]]=7),"weekend","weekday")</f>
        <v>weekend</v>
      </c>
    </row>
    <row r="157" spans="1:14">
      <c r="A157">
        <v>1227</v>
      </c>
      <c r="B157">
        <v>1053611792</v>
      </c>
      <c r="C157" s="1" t="s">
        <v>612</v>
      </c>
      <c r="D157">
        <v>3520.73</v>
      </c>
      <c r="E157" s="3">
        <v>44815.693124999998</v>
      </c>
      <c r="F157" t="str">
        <f>TEXT(Transactions[[#This Row],[transaction_date]],"HH:MM:ss")</f>
        <v>16:38:06</v>
      </c>
      <c r="G157">
        <f>HOUR(Transactions[[#This Row],[Time]])</f>
        <v>16</v>
      </c>
      <c r="H157" s="1" t="str">
        <f>IF(Transactions[[#This Row],[Hour]]&lt;=6,"Night",IF(Transactions[[#This Row],[Hour]]&lt;=12,"Morning",IF(Transactions[[#This Row],[Hour]]&lt;=18,"Afternoon","Evening")))</f>
        <v>Afternoon</v>
      </c>
      <c r="I157" s="1" t="str">
        <f>IF(Transactions[[#This Row],[amount]]&lt;=5000,"low","high")</f>
        <v>low</v>
      </c>
      <c r="J157" s="1">
        <f>YEAR(Transactions[[#This Row],[transaction_date]])</f>
        <v>2022</v>
      </c>
      <c r="K157" s="1" t="str">
        <f>TEXT(Transactions[[#This Row],[transaction_date]],"mmm")</f>
        <v>Sep</v>
      </c>
      <c r="L157" s="1" t="str">
        <f>TEXT(Transactions[[#This Row],[transaction_date]],"ddd")</f>
        <v>Sun</v>
      </c>
      <c r="M157" s="1">
        <f>WEEKDAY(Transactions[[#This Row],[transaction_date]])</f>
        <v>1</v>
      </c>
      <c r="N157" s="1" t="str">
        <f>IF(OR(Transactions[[#This Row],[weekday]]=1,Transactions[[#This Row],[weekday]]=7),"weekend","weekday")</f>
        <v>weekend</v>
      </c>
    </row>
    <row r="158" spans="1:14">
      <c r="A158">
        <v>1430</v>
      </c>
      <c r="B158">
        <v>1155935642</v>
      </c>
      <c r="C158" s="1" t="s">
        <v>610</v>
      </c>
      <c r="D158">
        <v>3630.65</v>
      </c>
      <c r="E158" s="3">
        <v>44815.760127314818</v>
      </c>
      <c r="F158" t="str">
        <f>TEXT(Transactions[[#This Row],[transaction_date]],"HH:MM:ss")</f>
        <v>18:14:35</v>
      </c>
      <c r="G158">
        <f>HOUR(Transactions[[#This Row],[Time]])</f>
        <v>18</v>
      </c>
      <c r="H158" s="1" t="str">
        <f>IF(Transactions[[#This Row],[Hour]]&lt;=6,"Night",IF(Transactions[[#This Row],[Hour]]&lt;=12,"Morning",IF(Transactions[[#This Row],[Hour]]&lt;=18,"Afternoon","Evening")))</f>
        <v>Afternoon</v>
      </c>
      <c r="I158" s="1" t="str">
        <f>IF(Transactions[[#This Row],[amount]]&lt;=5000,"low","high")</f>
        <v>low</v>
      </c>
      <c r="J158" s="1">
        <f>YEAR(Transactions[[#This Row],[transaction_date]])</f>
        <v>2022</v>
      </c>
      <c r="K158" s="1" t="str">
        <f>TEXT(Transactions[[#This Row],[transaction_date]],"mmm")</f>
        <v>Sep</v>
      </c>
      <c r="L158" s="1" t="str">
        <f>TEXT(Transactions[[#This Row],[transaction_date]],"ddd")</f>
        <v>Sun</v>
      </c>
      <c r="M158" s="1">
        <f>WEEKDAY(Transactions[[#This Row],[transaction_date]])</f>
        <v>1</v>
      </c>
      <c r="N158" s="1" t="str">
        <f>IF(OR(Transactions[[#This Row],[weekday]]=1,Transactions[[#This Row],[weekday]]=7),"weekend","weekday")</f>
        <v>weekend</v>
      </c>
    </row>
    <row r="159" spans="1:14">
      <c r="A159">
        <v>1143</v>
      </c>
      <c r="B159">
        <v>1181559102</v>
      </c>
      <c r="C159" s="1" t="s">
        <v>610</v>
      </c>
      <c r="D159">
        <v>752.47</v>
      </c>
      <c r="E159" s="3">
        <v>44816.013321759259</v>
      </c>
      <c r="F159" t="str">
        <f>TEXT(Transactions[[#This Row],[transaction_date]],"HH:MM:ss")</f>
        <v>00:19:11</v>
      </c>
      <c r="G159">
        <f>HOUR(Transactions[[#This Row],[Time]])</f>
        <v>0</v>
      </c>
      <c r="H159" s="1" t="str">
        <f>IF(Transactions[[#This Row],[Hour]]&lt;=6,"Night",IF(Transactions[[#This Row],[Hour]]&lt;=12,"Morning",IF(Transactions[[#This Row],[Hour]]&lt;=18,"Afternoon","Evening")))</f>
        <v>Night</v>
      </c>
      <c r="I159" s="1" t="str">
        <f>IF(Transactions[[#This Row],[amount]]&lt;=5000,"low","high")</f>
        <v>low</v>
      </c>
      <c r="J159" s="1">
        <f>YEAR(Transactions[[#This Row],[transaction_date]])</f>
        <v>2022</v>
      </c>
      <c r="K159" s="1" t="str">
        <f>TEXT(Transactions[[#This Row],[transaction_date]],"mmm")</f>
        <v>Sep</v>
      </c>
      <c r="L159" s="1" t="str">
        <f>TEXT(Transactions[[#This Row],[transaction_date]],"ddd")</f>
        <v>Mon</v>
      </c>
      <c r="M159" s="1">
        <f>WEEKDAY(Transactions[[#This Row],[transaction_date]])</f>
        <v>2</v>
      </c>
      <c r="N159" s="1" t="str">
        <f>IF(OR(Transactions[[#This Row],[weekday]]=1,Transactions[[#This Row],[weekday]]=7),"weekend","weekday")</f>
        <v>weekday</v>
      </c>
    </row>
    <row r="160" spans="1:14">
      <c r="A160">
        <v>1016</v>
      </c>
      <c r="B160">
        <v>1186068874</v>
      </c>
      <c r="C160" s="1" t="s">
        <v>611</v>
      </c>
      <c r="D160">
        <v>1563.38</v>
      </c>
      <c r="E160" s="3">
        <v>44816.250555555554</v>
      </c>
      <c r="F160" t="str">
        <f>TEXT(Transactions[[#This Row],[transaction_date]],"HH:MM:ss")</f>
        <v>06:00:48</v>
      </c>
      <c r="G160">
        <f>HOUR(Transactions[[#This Row],[Time]])</f>
        <v>6</v>
      </c>
      <c r="H160" s="1" t="str">
        <f>IF(Transactions[[#This Row],[Hour]]&lt;=6,"Night",IF(Transactions[[#This Row],[Hour]]&lt;=12,"Morning",IF(Transactions[[#This Row],[Hour]]&lt;=18,"Afternoon","Evening")))</f>
        <v>Night</v>
      </c>
      <c r="I160" s="1" t="str">
        <f>IF(Transactions[[#This Row],[amount]]&lt;=5000,"low","high")</f>
        <v>low</v>
      </c>
      <c r="J160" s="1">
        <f>YEAR(Transactions[[#This Row],[transaction_date]])</f>
        <v>2022</v>
      </c>
      <c r="K160" s="1" t="str">
        <f>TEXT(Transactions[[#This Row],[transaction_date]],"mmm")</f>
        <v>Sep</v>
      </c>
      <c r="L160" s="1" t="str">
        <f>TEXT(Transactions[[#This Row],[transaction_date]],"ddd")</f>
        <v>Mon</v>
      </c>
      <c r="M160" s="1">
        <f>WEEKDAY(Transactions[[#This Row],[transaction_date]])</f>
        <v>2</v>
      </c>
      <c r="N160" s="1" t="str">
        <f>IF(OR(Transactions[[#This Row],[weekday]]=1,Transactions[[#This Row],[weekday]]=7),"weekend","weekday")</f>
        <v>weekday</v>
      </c>
    </row>
    <row r="161" spans="1:14">
      <c r="A161">
        <v>1773</v>
      </c>
      <c r="B161">
        <v>1120683837</v>
      </c>
      <c r="C161" s="1" t="s">
        <v>612</v>
      </c>
      <c r="D161">
        <v>264.17</v>
      </c>
      <c r="E161" s="3">
        <v>44816.56521990741</v>
      </c>
      <c r="F161" t="str">
        <f>TEXT(Transactions[[#This Row],[transaction_date]],"HH:MM:ss")</f>
        <v>13:33:55</v>
      </c>
      <c r="G161">
        <f>HOUR(Transactions[[#This Row],[Time]])</f>
        <v>13</v>
      </c>
      <c r="H161" s="1" t="str">
        <f>IF(Transactions[[#This Row],[Hour]]&lt;=6,"Night",IF(Transactions[[#This Row],[Hour]]&lt;=12,"Morning",IF(Transactions[[#This Row],[Hour]]&lt;=18,"Afternoon","Evening")))</f>
        <v>Afternoon</v>
      </c>
      <c r="I161" s="1" t="str">
        <f>IF(Transactions[[#This Row],[amount]]&lt;=5000,"low","high")</f>
        <v>low</v>
      </c>
      <c r="J161" s="1">
        <f>YEAR(Transactions[[#This Row],[transaction_date]])</f>
        <v>2022</v>
      </c>
      <c r="K161" s="1" t="str">
        <f>TEXT(Transactions[[#This Row],[transaction_date]],"mmm")</f>
        <v>Sep</v>
      </c>
      <c r="L161" s="1" t="str">
        <f>TEXT(Transactions[[#This Row],[transaction_date]],"ddd")</f>
        <v>Mon</v>
      </c>
      <c r="M161" s="1">
        <f>WEEKDAY(Transactions[[#This Row],[transaction_date]])</f>
        <v>2</v>
      </c>
      <c r="N161" s="1" t="str">
        <f>IF(OR(Transactions[[#This Row],[weekday]]=1,Transactions[[#This Row],[weekday]]=7),"weekend","weekday")</f>
        <v>weekday</v>
      </c>
    </row>
    <row r="162" spans="1:14">
      <c r="A162">
        <v>1562</v>
      </c>
      <c r="B162">
        <v>1142970135</v>
      </c>
      <c r="C162" s="1" t="s">
        <v>612</v>
      </c>
      <c r="D162">
        <v>417.95</v>
      </c>
      <c r="E162" s="3">
        <v>44817.436111111114</v>
      </c>
      <c r="F162" t="str">
        <f>TEXT(Transactions[[#This Row],[transaction_date]],"HH:MM:ss")</f>
        <v>10:28:00</v>
      </c>
      <c r="G162">
        <f>HOUR(Transactions[[#This Row],[Time]])</f>
        <v>10</v>
      </c>
      <c r="H162" s="1" t="str">
        <f>IF(Transactions[[#This Row],[Hour]]&lt;=6,"Night",IF(Transactions[[#This Row],[Hour]]&lt;=12,"Morning",IF(Transactions[[#This Row],[Hour]]&lt;=18,"Afternoon","Evening")))</f>
        <v>Morning</v>
      </c>
      <c r="I162" s="1" t="str">
        <f>IF(Transactions[[#This Row],[amount]]&lt;=5000,"low","high")</f>
        <v>low</v>
      </c>
      <c r="J162" s="1">
        <f>YEAR(Transactions[[#This Row],[transaction_date]])</f>
        <v>2022</v>
      </c>
      <c r="K162" s="1" t="str">
        <f>TEXT(Transactions[[#This Row],[transaction_date]],"mmm")</f>
        <v>Sep</v>
      </c>
      <c r="L162" s="1" t="str">
        <f>TEXT(Transactions[[#This Row],[transaction_date]],"ddd")</f>
        <v>Tue</v>
      </c>
      <c r="M162" s="1">
        <f>WEEKDAY(Transactions[[#This Row],[transaction_date]])</f>
        <v>3</v>
      </c>
      <c r="N162" s="1" t="str">
        <f>IF(OR(Transactions[[#This Row],[weekday]]=1,Transactions[[#This Row],[weekday]]=7),"weekend","weekday")</f>
        <v>weekday</v>
      </c>
    </row>
    <row r="163" spans="1:14">
      <c r="A163">
        <v>1015</v>
      </c>
      <c r="B163">
        <v>1097521618</v>
      </c>
      <c r="C163" s="1" t="s">
        <v>612</v>
      </c>
      <c r="D163">
        <v>446.74</v>
      </c>
      <c r="E163" s="3">
        <v>44817.501296296294</v>
      </c>
      <c r="F163" t="str">
        <f>TEXT(Transactions[[#This Row],[transaction_date]],"HH:MM:ss")</f>
        <v>12:01:52</v>
      </c>
      <c r="G163">
        <f>HOUR(Transactions[[#This Row],[Time]])</f>
        <v>12</v>
      </c>
      <c r="H163" s="1" t="str">
        <f>IF(Transactions[[#This Row],[Hour]]&lt;=6,"Night",IF(Transactions[[#This Row],[Hour]]&lt;=12,"Morning",IF(Transactions[[#This Row],[Hour]]&lt;=18,"Afternoon","Evening")))</f>
        <v>Morning</v>
      </c>
      <c r="I163" s="1" t="str">
        <f>IF(Transactions[[#This Row],[amount]]&lt;=5000,"low","high")</f>
        <v>low</v>
      </c>
      <c r="J163" s="1">
        <f>YEAR(Transactions[[#This Row],[transaction_date]])</f>
        <v>2022</v>
      </c>
      <c r="K163" s="1" t="str">
        <f>TEXT(Transactions[[#This Row],[transaction_date]],"mmm")</f>
        <v>Sep</v>
      </c>
      <c r="L163" s="1" t="str">
        <f>TEXT(Transactions[[#This Row],[transaction_date]],"ddd")</f>
        <v>Tue</v>
      </c>
      <c r="M163" s="1">
        <f>WEEKDAY(Transactions[[#This Row],[transaction_date]])</f>
        <v>3</v>
      </c>
      <c r="N163" s="1" t="str">
        <f>IF(OR(Transactions[[#This Row],[weekday]]=1,Transactions[[#This Row],[weekday]]=7),"weekend","weekday")</f>
        <v>weekday</v>
      </c>
    </row>
    <row r="164" spans="1:14">
      <c r="A164">
        <v>1031</v>
      </c>
      <c r="B164">
        <v>1140182838</v>
      </c>
      <c r="C164" s="1" t="s">
        <v>612</v>
      </c>
      <c r="D164">
        <v>4879.7</v>
      </c>
      <c r="E164" s="3">
        <v>44818.09716435185</v>
      </c>
      <c r="F164" t="str">
        <f>TEXT(Transactions[[#This Row],[transaction_date]],"HH:MM:ss")</f>
        <v>02:19:55</v>
      </c>
      <c r="G164">
        <f>HOUR(Transactions[[#This Row],[Time]])</f>
        <v>2</v>
      </c>
      <c r="H164" s="1" t="str">
        <f>IF(Transactions[[#This Row],[Hour]]&lt;=6,"Night",IF(Transactions[[#This Row],[Hour]]&lt;=12,"Morning",IF(Transactions[[#This Row],[Hour]]&lt;=18,"Afternoon","Evening")))</f>
        <v>Night</v>
      </c>
      <c r="I164" s="1" t="str">
        <f>IF(Transactions[[#This Row],[amount]]&lt;=5000,"low","high")</f>
        <v>low</v>
      </c>
      <c r="J164" s="1">
        <f>YEAR(Transactions[[#This Row],[transaction_date]])</f>
        <v>2022</v>
      </c>
      <c r="K164" s="1" t="str">
        <f>TEXT(Transactions[[#This Row],[transaction_date]],"mmm")</f>
        <v>Sep</v>
      </c>
      <c r="L164" s="1" t="str">
        <f>TEXT(Transactions[[#This Row],[transaction_date]],"ddd")</f>
        <v>Wed</v>
      </c>
      <c r="M164" s="1">
        <f>WEEKDAY(Transactions[[#This Row],[transaction_date]])</f>
        <v>4</v>
      </c>
      <c r="N164" s="1" t="str">
        <f>IF(OR(Transactions[[#This Row],[weekday]]=1,Transactions[[#This Row],[weekday]]=7),"weekend","weekday")</f>
        <v>weekday</v>
      </c>
    </row>
    <row r="165" spans="1:14">
      <c r="A165">
        <v>1965</v>
      </c>
      <c r="B165">
        <v>1063842416</v>
      </c>
      <c r="C165" s="1" t="s">
        <v>610</v>
      </c>
      <c r="D165">
        <v>4290.12</v>
      </c>
      <c r="E165" s="3">
        <v>44819.037268518521</v>
      </c>
      <c r="F165" t="str">
        <f>TEXT(Transactions[[#This Row],[transaction_date]],"HH:MM:ss")</f>
        <v>00:53:40</v>
      </c>
      <c r="G165">
        <f>HOUR(Transactions[[#This Row],[Time]])</f>
        <v>0</v>
      </c>
      <c r="H165" s="1" t="str">
        <f>IF(Transactions[[#This Row],[Hour]]&lt;=6,"Night",IF(Transactions[[#This Row],[Hour]]&lt;=12,"Morning",IF(Transactions[[#This Row],[Hour]]&lt;=18,"Afternoon","Evening")))</f>
        <v>Night</v>
      </c>
      <c r="I165" s="1" t="str">
        <f>IF(Transactions[[#This Row],[amount]]&lt;=5000,"low","high")</f>
        <v>low</v>
      </c>
      <c r="J165" s="1">
        <f>YEAR(Transactions[[#This Row],[transaction_date]])</f>
        <v>2022</v>
      </c>
      <c r="K165" s="1" t="str">
        <f>TEXT(Transactions[[#This Row],[transaction_date]],"mmm")</f>
        <v>Sep</v>
      </c>
      <c r="L165" s="1" t="str">
        <f>TEXT(Transactions[[#This Row],[transaction_date]],"ddd")</f>
        <v>Thu</v>
      </c>
      <c r="M165" s="1">
        <f>WEEKDAY(Transactions[[#This Row],[transaction_date]])</f>
        <v>5</v>
      </c>
      <c r="N165" s="1" t="str">
        <f>IF(OR(Transactions[[#This Row],[weekday]]=1,Transactions[[#This Row],[weekday]]=7),"weekend","weekday")</f>
        <v>weekday</v>
      </c>
    </row>
    <row r="166" spans="1:14">
      <c r="A166">
        <v>1833</v>
      </c>
      <c r="B166">
        <v>1146969371</v>
      </c>
      <c r="C166" s="1" t="s">
        <v>610</v>
      </c>
      <c r="D166">
        <v>1511.85</v>
      </c>
      <c r="E166" s="3">
        <v>44819.224953703706</v>
      </c>
      <c r="F166" t="str">
        <f>TEXT(Transactions[[#This Row],[transaction_date]],"HH:MM:ss")</f>
        <v>05:23:56</v>
      </c>
      <c r="G166">
        <f>HOUR(Transactions[[#This Row],[Time]])</f>
        <v>5</v>
      </c>
      <c r="H166" s="1" t="str">
        <f>IF(Transactions[[#This Row],[Hour]]&lt;=6,"Night",IF(Transactions[[#This Row],[Hour]]&lt;=12,"Morning",IF(Transactions[[#This Row],[Hour]]&lt;=18,"Afternoon","Evening")))</f>
        <v>Night</v>
      </c>
      <c r="I166" s="1" t="str">
        <f>IF(Transactions[[#This Row],[amount]]&lt;=5000,"low","high")</f>
        <v>low</v>
      </c>
      <c r="J166" s="1">
        <f>YEAR(Transactions[[#This Row],[transaction_date]])</f>
        <v>2022</v>
      </c>
      <c r="K166" s="1" t="str">
        <f>TEXT(Transactions[[#This Row],[transaction_date]],"mmm")</f>
        <v>Sep</v>
      </c>
      <c r="L166" s="1" t="str">
        <f>TEXT(Transactions[[#This Row],[transaction_date]],"ddd")</f>
        <v>Thu</v>
      </c>
      <c r="M166" s="1">
        <f>WEEKDAY(Transactions[[#This Row],[transaction_date]])</f>
        <v>5</v>
      </c>
      <c r="N166" s="1" t="str">
        <f>IF(OR(Transactions[[#This Row],[weekday]]=1,Transactions[[#This Row],[weekday]]=7),"weekend","weekday")</f>
        <v>weekday</v>
      </c>
    </row>
    <row r="167" spans="1:14">
      <c r="A167">
        <v>877</v>
      </c>
      <c r="B167">
        <v>1063103760</v>
      </c>
      <c r="C167" s="1" t="s">
        <v>611</v>
      </c>
      <c r="D167">
        <v>1092.9000000000001</v>
      </c>
      <c r="E167" s="3">
        <v>44820.532743055555</v>
      </c>
      <c r="F167" t="str">
        <f>TEXT(Transactions[[#This Row],[transaction_date]],"HH:MM:ss")</f>
        <v>12:47:09</v>
      </c>
      <c r="G167">
        <f>HOUR(Transactions[[#This Row],[Time]])</f>
        <v>12</v>
      </c>
      <c r="H167" s="1" t="str">
        <f>IF(Transactions[[#This Row],[Hour]]&lt;=6,"Night",IF(Transactions[[#This Row],[Hour]]&lt;=12,"Morning",IF(Transactions[[#This Row],[Hour]]&lt;=18,"Afternoon","Evening")))</f>
        <v>Morning</v>
      </c>
      <c r="I167" s="1" t="str">
        <f>IF(Transactions[[#This Row],[amount]]&lt;=5000,"low","high")</f>
        <v>low</v>
      </c>
      <c r="J167" s="1">
        <f>YEAR(Transactions[[#This Row],[transaction_date]])</f>
        <v>2022</v>
      </c>
      <c r="K167" s="1" t="str">
        <f>TEXT(Transactions[[#This Row],[transaction_date]],"mmm")</f>
        <v>Sep</v>
      </c>
      <c r="L167" s="1" t="str">
        <f>TEXT(Transactions[[#This Row],[transaction_date]],"ddd")</f>
        <v>Fri</v>
      </c>
      <c r="M167" s="1">
        <f>WEEKDAY(Transactions[[#This Row],[transaction_date]])</f>
        <v>6</v>
      </c>
      <c r="N167" s="1" t="str">
        <f>IF(OR(Transactions[[#This Row],[weekday]]=1,Transactions[[#This Row],[weekday]]=7),"weekend","weekday")</f>
        <v>weekday</v>
      </c>
    </row>
    <row r="168" spans="1:14">
      <c r="A168">
        <v>1868</v>
      </c>
      <c r="B168">
        <v>1094724293</v>
      </c>
      <c r="C168" s="1" t="s">
        <v>610</v>
      </c>
      <c r="D168">
        <v>4209.2299999999996</v>
      </c>
      <c r="E168" s="3">
        <v>44820.801261574074</v>
      </c>
      <c r="F168" t="str">
        <f>TEXT(Transactions[[#This Row],[transaction_date]],"HH:MM:ss")</f>
        <v>19:13:49</v>
      </c>
      <c r="G168">
        <f>HOUR(Transactions[[#This Row],[Time]])</f>
        <v>19</v>
      </c>
      <c r="H168" s="1" t="str">
        <f>IF(Transactions[[#This Row],[Hour]]&lt;=6,"Night",IF(Transactions[[#This Row],[Hour]]&lt;=12,"Morning",IF(Transactions[[#This Row],[Hour]]&lt;=18,"Afternoon","Evening")))</f>
        <v>Evening</v>
      </c>
      <c r="I168" s="1" t="str">
        <f>IF(Transactions[[#This Row],[amount]]&lt;=5000,"low","high")</f>
        <v>low</v>
      </c>
      <c r="J168" s="1">
        <f>YEAR(Transactions[[#This Row],[transaction_date]])</f>
        <v>2022</v>
      </c>
      <c r="K168" s="1" t="str">
        <f>TEXT(Transactions[[#This Row],[transaction_date]],"mmm")</f>
        <v>Sep</v>
      </c>
      <c r="L168" s="1" t="str">
        <f>TEXT(Transactions[[#This Row],[transaction_date]],"ddd")</f>
        <v>Fri</v>
      </c>
      <c r="M168" s="1">
        <f>WEEKDAY(Transactions[[#This Row],[transaction_date]])</f>
        <v>6</v>
      </c>
      <c r="N168" s="1" t="str">
        <f>IF(OR(Transactions[[#This Row],[weekday]]=1,Transactions[[#This Row],[weekday]]=7),"weekend","weekday")</f>
        <v>weekday</v>
      </c>
    </row>
    <row r="169" spans="1:14">
      <c r="A169">
        <v>228</v>
      </c>
      <c r="B169">
        <v>1063842416</v>
      </c>
      <c r="C169" s="1" t="s">
        <v>612</v>
      </c>
      <c r="D169">
        <v>3104</v>
      </c>
      <c r="E169" s="3">
        <v>44820.883240740739</v>
      </c>
      <c r="F169" t="str">
        <f>TEXT(Transactions[[#This Row],[transaction_date]],"HH:MM:ss")</f>
        <v>21:11:52</v>
      </c>
      <c r="G169">
        <f>HOUR(Transactions[[#This Row],[Time]])</f>
        <v>21</v>
      </c>
      <c r="H169" s="1" t="str">
        <f>IF(Transactions[[#This Row],[Hour]]&lt;=6,"Night",IF(Transactions[[#This Row],[Hour]]&lt;=12,"Morning",IF(Transactions[[#This Row],[Hour]]&lt;=18,"Afternoon","Evening")))</f>
        <v>Evening</v>
      </c>
      <c r="I169" s="1" t="str">
        <f>IF(Transactions[[#This Row],[amount]]&lt;=5000,"low","high")</f>
        <v>low</v>
      </c>
      <c r="J169" s="1">
        <f>YEAR(Transactions[[#This Row],[transaction_date]])</f>
        <v>2022</v>
      </c>
      <c r="K169" s="1" t="str">
        <f>TEXT(Transactions[[#This Row],[transaction_date]],"mmm")</f>
        <v>Sep</v>
      </c>
      <c r="L169" s="1" t="str">
        <f>TEXT(Transactions[[#This Row],[transaction_date]],"ddd")</f>
        <v>Fri</v>
      </c>
      <c r="M169" s="1">
        <f>WEEKDAY(Transactions[[#This Row],[transaction_date]])</f>
        <v>6</v>
      </c>
      <c r="N169" s="1" t="str">
        <f>IF(OR(Transactions[[#This Row],[weekday]]=1,Transactions[[#This Row],[weekday]]=7),"weekend","weekday")</f>
        <v>weekday</v>
      </c>
    </row>
    <row r="170" spans="1:14">
      <c r="A170">
        <v>1208</v>
      </c>
      <c r="B170">
        <v>1158631481</v>
      </c>
      <c r="C170" s="1" t="s">
        <v>612</v>
      </c>
      <c r="D170">
        <v>3320.96</v>
      </c>
      <c r="E170" s="3">
        <v>44821.036550925928</v>
      </c>
      <c r="F170" t="str">
        <f>TEXT(Transactions[[#This Row],[transaction_date]],"HH:MM:ss")</f>
        <v>00:52:38</v>
      </c>
      <c r="G170">
        <f>HOUR(Transactions[[#This Row],[Time]])</f>
        <v>0</v>
      </c>
      <c r="H170" s="1" t="str">
        <f>IF(Transactions[[#This Row],[Hour]]&lt;=6,"Night",IF(Transactions[[#This Row],[Hour]]&lt;=12,"Morning",IF(Transactions[[#This Row],[Hour]]&lt;=18,"Afternoon","Evening")))</f>
        <v>Night</v>
      </c>
      <c r="I170" s="1" t="str">
        <f>IF(Transactions[[#This Row],[amount]]&lt;=5000,"low","high")</f>
        <v>low</v>
      </c>
      <c r="J170" s="1">
        <f>YEAR(Transactions[[#This Row],[transaction_date]])</f>
        <v>2022</v>
      </c>
      <c r="K170" s="1" t="str">
        <f>TEXT(Transactions[[#This Row],[transaction_date]],"mmm")</f>
        <v>Sep</v>
      </c>
      <c r="L170" s="1" t="str">
        <f>TEXT(Transactions[[#This Row],[transaction_date]],"ddd")</f>
        <v>Sat</v>
      </c>
      <c r="M170" s="1">
        <f>WEEKDAY(Transactions[[#This Row],[transaction_date]])</f>
        <v>7</v>
      </c>
      <c r="N170" s="1" t="str">
        <f>IF(OR(Transactions[[#This Row],[weekday]]=1,Transactions[[#This Row],[weekday]]=7),"weekend","weekday")</f>
        <v>weekend</v>
      </c>
    </row>
    <row r="171" spans="1:14">
      <c r="A171">
        <v>1526</v>
      </c>
      <c r="B171">
        <v>1131594920</v>
      </c>
      <c r="C171" s="1" t="s">
        <v>612</v>
      </c>
      <c r="D171">
        <v>3915.83</v>
      </c>
      <c r="E171" s="3">
        <v>44822.037662037037</v>
      </c>
      <c r="F171" t="str">
        <f>TEXT(Transactions[[#This Row],[transaction_date]],"HH:MM:ss")</f>
        <v>00:54:14</v>
      </c>
      <c r="G171">
        <f>HOUR(Transactions[[#This Row],[Time]])</f>
        <v>0</v>
      </c>
      <c r="H171" s="1" t="str">
        <f>IF(Transactions[[#This Row],[Hour]]&lt;=6,"Night",IF(Transactions[[#This Row],[Hour]]&lt;=12,"Morning",IF(Transactions[[#This Row],[Hour]]&lt;=18,"Afternoon","Evening")))</f>
        <v>Night</v>
      </c>
      <c r="I171" s="1" t="str">
        <f>IF(Transactions[[#This Row],[amount]]&lt;=5000,"low","high")</f>
        <v>low</v>
      </c>
      <c r="J171" s="1">
        <f>YEAR(Transactions[[#This Row],[transaction_date]])</f>
        <v>2022</v>
      </c>
      <c r="K171" s="1" t="str">
        <f>TEXT(Transactions[[#This Row],[transaction_date]],"mmm")</f>
        <v>Sep</v>
      </c>
      <c r="L171" s="1" t="str">
        <f>TEXT(Transactions[[#This Row],[transaction_date]],"ddd")</f>
        <v>Sun</v>
      </c>
      <c r="M171" s="1">
        <f>WEEKDAY(Transactions[[#This Row],[transaction_date]])</f>
        <v>1</v>
      </c>
      <c r="N171" s="1" t="str">
        <f>IF(OR(Transactions[[#This Row],[weekday]]=1,Transactions[[#This Row],[weekday]]=7),"weekend","weekday")</f>
        <v>weekend</v>
      </c>
    </row>
    <row r="172" spans="1:14">
      <c r="A172">
        <v>1093</v>
      </c>
      <c r="B172">
        <v>1174141558</v>
      </c>
      <c r="C172" s="1" t="s">
        <v>612</v>
      </c>
      <c r="D172">
        <v>2949.74</v>
      </c>
      <c r="E172" s="3">
        <v>44822.316782407404</v>
      </c>
      <c r="F172" t="str">
        <f>TEXT(Transactions[[#This Row],[transaction_date]],"HH:MM:ss")</f>
        <v>07:36:10</v>
      </c>
      <c r="G172">
        <f>HOUR(Transactions[[#This Row],[Time]])</f>
        <v>7</v>
      </c>
      <c r="H172" s="1" t="str">
        <f>IF(Transactions[[#This Row],[Hour]]&lt;=6,"Night",IF(Transactions[[#This Row],[Hour]]&lt;=12,"Morning",IF(Transactions[[#This Row],[Hour]]&lt;=18,"Afternoon","Evening")))</f>
        <v>Morning</v>
      </c>
      <c r="I172" s="1" t="str">
        <f>IF(Transactions[[#This Row],[amount]]&lt;=5000,"low","high")</f>
        <v>low</v>
      </c>
      <c r="J172" s="1">
        <f>YEAR(Transactions[[#This Row],[transaction_date]])</f>
        <v>2022</v>
      </c>
      <c r="K172" s="1" t="str">
        <f>TEXT(Transactions[[#This Row],[transaction_date]],"mmm")</f>
        <v>Sep</v>
      </c>
      <c r="L172" s="1" t="str">
        <f>TEXT(Transactions[[#This Row],[transaction_date]],"ddd")</f>
        <v>Sun</v>
      </c>
      <c r="M172" s="1">
        <f>WEEKDAY(Transactions[[#This Row],[transaction_date]])</f>
        <v>1</v>
      </c>
      <c r="N172" s="1" t="str">
        <f>IF(OR(Transactions[[#This Row],[weekday]]=1,Transactions[[#This Row],[weekday]]=7),"weekend","weekday")</f>
        <v>weekend</v>
      </c>
    </row>
    <row r="173" spans="1:14">
      <c r="A173">
        <v>1673</v>
      </c>
      <c r="B173">
        <v>1036932307</v>
      </c>
      <c r="C173" s="1" t="s">
        <v>611</v>
      </c>
      <c r="D173">
        <v>1385.5</v>
      </c>
      <c r="E173" s="3">
        <v>44822.429583333331</v>
      </c>
      <c r="F173" t="str">
        <f>TEXT(Transactions[[#This Row],[transaction_date]],"HH:MM:ss")</f>
        <v>10:18:36</v>
      </c>
      <c r="G173">
        <f>HOUR(Transactions[[#This Row],[Time]])</f>
        <v>10</v>
      </c>
      <c r="H173" s="1" t="str">
        <f>IF(Transactions[[#This Row],[Hour]]&lt;=6,"Night",IF(Transactions[[#This Row],[Hour]]&lt;=12,"Morning",IF(Transactions[[#This Row],[Hour]]&lt;=18,"Afternoon","Evening")))</f>
        <v>Morning</v>
      </c>
      <c r="I173" s="1" t="str">
        <f>IF(Transactions[[#This Row],[amount]]&lt;=5000,"low","high")</f>
        <v>low</v>
      </c>
      <c r="J173" s="1">
        <f>YEAR(Transactions[[#This Row],[transaction_date]])</f>
        <v>2022</v>
      </c>
      <c r="K173" s="1" t="str">
        <f>TEXT(Transactions[[#This Row],[transaction_date]],"mmm")</f>
        <v>Sep</v>
      </c>
      <c r="L173" s="1" t="str">
        <f>TEXT(Transactions[[#This Row],[transaction_date]],"ddd")</f>
        <v>Sun</v>
      </c>
      <c r="M173" s="1">
        <f>WEEKDAY(Transactions[[#This Row],[transaction_date]])</f>
        <v>1</v>
      </c>
      <c r="N173" s="1" t="str">
        <f>IF(OR(Transactions[[#This Row],[weekday]]=1,Transactions[[#This Row],[weekday]]=7),"weekend","weekday")</f>
        <v>weekend</v>
      </c>
    </row>
    <row r="174" spans="1:14">
      <c r="A174">
        <v>581</v>
      </c>
      <c r="B174">
        <v>1113173002</v>
      </c>
      <c r="C174" s="1" t="s">
        <v>612</v>
      </c>
      <c r="D174">
        <v>1791.46</v>
      </c>
      <c r="E174" s="3">
        <v>44822.613738425927</v>
      </c>
      <c r="F174" t="str">
        <f>TEXT(Transactions[[#This Row],[transaction_date]],"HH:MM:ss")</f>
        <v>14:43:47</v>
      </c>
      <c r="G174">
        <f>HOUR(Transactions[[#This Row],[Time]])</f>
        <v>14</v>
      </c>
      <c r="H174" s="1" t="str">
        <f>IF(Transactions[[#This Row],[Hour]]&lt;=6,"Night",IF(Transactions[[#This Row],[Hour]]&lt;=12,"Morning",IF(Transactions[[#This Row],[Hour]]&lt;=18,"Afternoon","Evening")))</f>
        <v>Afternoon</v>
      </c>
      <c r="I174" s="1" t="str">
        <f>IF(Transactions[[#This Row],[amount]]&lt;=5000,"low","high")</f>
        <v>low</v>
      </c>
      <c r="J174" s="1">
        <f>YEAR(Transactions[[#This Row],[transaction_date]])</f>
        <v>2022</v>
      </c>
      <c r="K174" s="1" t="str">
        <f>TEXT(Transactions[[#This Row],[transaction_date]],"mmm")</f>
        <v>Sep</v>
      </c>
      <c r="L174" s="1" t="str">
        <f>TEXT(Transactions[[#This Row],[transaction_date]],"ddd")</f>
        <v>Sun</v>
      </c>
      <c r="M174" s="1">
        <f>WEEKDAY(Transactions[[#This Row],[transaction_date]])</f>
        <v>1</v>
      </c>
      <c r="N174" s="1" t="str">
        <f>IF(OR(Transactions[[#This Row],[weekday]]=1,Transactions[[#This Row],[weekday]]=7),"weekend","weekday")</f>
        <v>weekend</v>
      </c>
    </row>
    <row r="175" spans="1:14">
      <c r="A175">
        <v>1356</v>
      </c>
      <c r="B175">
        <v>1107449169</v>
      </c>
      <c r="C175" s="1" t="s">
        <v>612</v>
      </c>
      <c r="D175">
        <v>4517.54</v>
      </c>
      <c r="E175" s="3">
        <v>44822.791539351849</v>
      </c>
      <c r="F175" t="str">
        <f>TEXT(Transactions[[#This Row],[transaction_date]],"HH:MM:ss")</f>
        <v>18:59:49</v>
      </c>
      <c r="G175">
        <f>HOUR(Transactions[[#This Row],[Time]])</f>
        <v>18</v>
      </c>
      <c r="H175" s="1" t="str">
        <f>IF(Transactions[[#This Row],[Hour]]&lt;=6,"Night",IF(Transactions[[#This Row],[Hour]]&lt;=12,"Morning",IF(Transactions[[#This Row],[Hour]]&lt;=18,"Afternoon","Evening")))</f>
        <v>Afternoon</v>
      </c>
      <c r="I175" s="1" t="str">
        <f>IF(Transactions[[#This Row],[amount]]&lt;=5000,"low","high")</f>
        <v>low</v>
      </c>
      <c r="J175" s="1">
        <f>YEAR(Transactions[[#This Row],[transaction_date]])</f>
        <v>2022</v>
      </c>
      <c r="K175" s="1" t="str">
        <f>TEXT(Transactions[[#This Row],[transaction_date]],"mmm")</f>
        <v>Sep</v>
      </c>
      <c r="L175" s="1" t="str">
        <f>TEXT(Transactions[[#This Row],[transaction_date]],"ddd")</f>
        <v>Sun</v>
      </c>
      <c r="M175" s="1">
        <f>WEEKDAY(Transactions[[#This Row],[transaction_date]])</f>
        <v>1</v>
      </c>
      <c r="N175" s="1" t="str">
        <f>IF(OR(Transactions[[#This Row],[weekday]]=1,Transactions[[#This Row],[weekday]]=7),"weekend","weekday")</f>
        <v>weekend</v>
      </c>
    </row>
    <row r="176" spans="1:14">
      <c r="A176">
        <v>997</v>
      </c>
      <c r="B176">
        <v>1129879693</v>
      </c>
      <c r="C176" s="1" t="s">
        <v>610</v>
      </c>
      <c r="D176">
        <v>1404.44</v>
      </c>
      <c r="E176" s="3">
        <v>44822.816064814811</v>
      </c>
      <c r="F176" t="str">
        <f>TEXT(Transactions[[#This Row],[transaction_date]],"HH:MM:ss")</f>
        <v>19:35:08</v>
      </c>
      <c r="G176">
        <f>HOUR(Transactions[[#This Row],[Time]])</f>
        <v>19</v>
      </c>
      <c r="H176" s="1" t="str">
        <f>IF(Transactions[[#This Row],[Hour]]&lt;=6,"Night",IF(Transactions[[#This Row],[Hour]]&lt;=12,"Morning",IF(Transactions[[#This Row],[Hour]]&lt;=18,"Afternoon","Evening")))</f>
        <v>Evening</v>
      </c>
      <c r="I176" s="1" t="str">
        <f>IF(Transactions[[#This Row],[amount]]&lt;=5000,"low","high")</f>
        <v>low</v>
      </c>
      <c r="J176" s="1">
        <f>YEAR(Transactions[[#This Row],[transaction_date]])</f>
        <v>2022</v>
      </c>
      <c r="K176" s="1" t="str">
        <f>TEXT(Transactions[[#This Row],[transaction_date]],"mmm")</f>
        <v>Sep</v>
      </c>
      <c r="L176" s="1" t="str">
        <f>TEXT(Transactions[[#This Row],[transaction_date]],"ddd")</f>
        <v>Sun</v>
      </c>
      <c r="M176" s="1">
        <f>WEEKDAY(Transactions[[#This Row],[transaction_date]])</f>
        <v>1</v>
      </c>
      <c r="N176" s="1" t="str">
        <f>IF(OR(Transactions[[#This Row],[weekday]]=1,Transactions[[#This Row],[weekday]]=7),"weekend","weekday")</f>
        <v>weekend</v>
      </c>
    </row>
    <row r="177" spans="1:14">
      <c r="A177">
        <v>857</v>
      </c>
      <c r="B177">
        <v>1047867634</v>
      </c>
      <c r="C177" s="1" t="s">
        <v>612</v>
      </c>
      <c r="D177">
        <v>1031.21</v>
      </c>
      <c r="E177" s="3">
        <v>44822.861064814817</v>
      </c>
      <c r="F177" t="str">
        <f>TEXT(Transactions[[#This Row],[transaction_date]],"HH:MM:ss")</f>
        <v>20:39:56</v>
      </c>
      <c r="G177">
        <f>HOUR(Transactions[[#This Row],[Time]])</f>
        <v>20</v>
      </c>
      <c r="H177" s="1" t="str">
        <f>IF(Transactions[[#This Row],[Hour]]&lt;=6,"Night",IF(Transactions[[#This Row],[Hour]]&lt;=12,"Morning",IF(Transactions[[#This Row],[Hour]]&lt;=18,"Afternoon","Evening")))</f>
        <v>Evening</v>
      </c>
      <c r="I177" s="1" t="str">
        <f>IF(Transactions[[#This Row],[amount]]&lt;=5000,"low","high")</f>
        <v>low</v>
      </c>
      <c r="J177" s="1">
        <f>YEAR(Transactions[[#This Row],[transaction_date]])</f>
        <v>2022</v>
      </c>
      <c r="K177" s="1" t="str">
        <f>TEXT(Transactions[[#This Row],[transaction_date]],"mmm")</f>
        <v>Sep</v>
      </c>
      <c r="L177" s="1" t="str">
        <f>TEXT(Transactions[[#This Row],[transaction_date]],"ddd")</f>
        <v>Sun</v>
      </c>
      <c r="M177" s="1">
        <f>WEEKDAY(Transactions[[#This Row],[transaction_date]])</f>
        <v>1</v>
      </c>
      <c r="N177" s="1" t="str">
        <f>IF(OR(Transactions[[#This Row],[weekday]]=1,Transactions[[#This Row],[weekday]]=7),"weekend","weekday")</f>
        <v>weekend</v>
      </c>
    </row>
    <row r="178" spans="1:14">
      <c r="A178">
        <v>1811</v>
      </c>
      <c r="B178">
        <v>1084766312</v>
      </c>
      <c r="C178" s="1" t="s">
        <v>612</v>
      </c>
      <c r="D178">
        <v>4316.58</v>
      </c>
      <c r="E178" s="3">
        <v>44823.470810185187</v>
      </c>
      <c r="F178" t="str">
        <f>TEXT(Transactions[[#This Row],[transaction_date]],"HH:MM:ss")</f>
        <v>11:17:58</v>
      </c>
      <c r="G178">
        <f>HOUR(Transactions[[#This Row],[Time]])</f>
        <v>11</v>
      </c>
      <c r="H178" s="1" t="str">
        <f>IF(Transactions[[#This Row],[Hour]]&lt;=6,"Night",IF(Transactions[[#This Row],[Hour]]&lt;=12,"Morning",IF(Transactions[[#This Row],[Hour]]&lt;=18,"Afternoon","Evening")))</f>
        <v>Morning</v>
      </c>
      <c r="I178" s="1" t="str">
        <f>IF(Transactions[[#This Row],[amount]]&lt;=5000,"low","high")</f>
        <v>low</v>
      </c>
      <c r="J178" s="1">
        <f>YEAR(Transactions[[#This Row],[transaction_date]])</f>
        <v>2022</v>
      </c>
      <c r="K178" s="1" t="str">
        <f>TEXT(Transactions[[#This Row],[transaction_date]],"mmm")</f>
        <v>Sep</v>
      </c>
      <c r="L178" s="1" t="str">
        <f>TEXT(Transactions[[#This Row],[transaction_date]],"ddd")</f>
        <v>Mon</v>
      </c>
      <c r="M178" s="1">
        <f>WEEKDAY(Transactions[[#This Row],[transaction_date]])</f>
        <v>2</v>
      </c>
      <c r="N178" s="1" t="str">
        <f>IF(OR(Transactions[[#This Row],[weekday]]=1,Transactions[[#This Row],[weekday]]=7),"weekend","weekday")</f>
        <v>weekday</v>
      </c>
    </row>
    <row r="179" spans="1:14">
      <c r="A179">
        <v>1324</v>
      </c>
      <c r="B179">
        <v>1079185403</v>
      </c>
      <c r="C179" s="1" t="s">
        <v>610</v>
      </c>
      <c r="D179">
        <v>2054.61</v>
      </c>
      <c r="E179" s="3">
        <v>44823.532118055555</v>
      </c>
      <c r="F179" t="str">
        <f>TEXT(Transactions[[#This Row],[transaction_date]],"HH:MM:ss")</f>
        <v>12:46:15</v>
      </c>
      <c r="G179">
        <f>HOUR(Transactions[[#This Row],[Time]])</f>
        <v>12</v>
      </c>
      <c r="H179" s="1" t="str">
        <f>IF(Transactions[[#This Row],[Hour]]&lt;=6,"Night",IF(Transactions[[#This Row],[Hour]]&lt;=12,"Morning",IF(Transactions[[#This Row],[Hour]]&lt;=18,"Afternoon","Evening")))</f>
        <v>Morning</v>
      </c>
      <c r="I179" s="1" t="str">
        <f>IF(Transactions[[#This Row],[amount]]&lt;=5000,"low","high")</f>
        <v>low</v>
      </c>
      <c r="J179" s="1">
        <f>YEAR(Transactions[[#This Row],[transaction_date]])</f>
        <v>2022</v>
      </c>
      <c r="K179" s="1" t="str">
        <f>TEXT(Transactions[[#This Row],[transaction_date]],"mmm")</f>
        <v>Sep</v>
      </c>
      <c r="L179" s="1" t="str">
        <f>TEXT(Transactions[[#This Row],[transaction_date]],"ddd")</f>
        <v>Mon</v>
      </c>
      <c r="M179" s="1">
        <f>WEEKDAY(Transactions[[#This Row],[transaction_date]])</f>
        <v>2</v>
      </c>
      <c r="N179" s="1" t="str">
        <f>IF(OR(Transactions[[#This Row],[weekday]]=1,Transactions[[#This Row],[weekday]]=7),"weekend","weekday")</f>
        <v>weekday</v>
      </c>
    </row>
    <row r="180" spans="1:14">
      <c r="A180">
        <v>1869</v>
      </c>
      <c r="B180">
        <v>1140182838</v>
      </c>
      <c r="C180" s="1" t="s">
        <v>611</v>
      </c>
      <c r="D180">
        <v>447.81</v>
      </c>
      <c r="E180" s="3">
        <v>44824.222569444442</v>
      </c>
      <c r="F180" t="str">
        <f>TEXT(Transactions[[#This Row],[transaction_date]],"HH:MM:ss")</f>
        <v>05:20:30</v>
      </c>
      <c r="G180">
        <f>HOUR(Transactions[[#This Row],[Time]])</f>
        <v>5</v>
      </c>
      <c r="H180" s="1" t="str">
        <f>IF(Transactions[[#This Row],[Hour]]&lt;=6,"Night",IF(Transactions[[#This Row],[Hour]]&lt;=12,"Morning",IF(Transactions[[#This Row],[Hour]]&lt;=18,"Afternoon","Evening")))</f>
        <v>Night</v>
      </c>
      <c r="I180" s="1" t="str">
        <f>IF(Transactions[[#This Row],[amount]]&lt;=5000,"low","high")</f>
        <v>low</v>
      </c>
      <c r="J180" s="1">
        <f>YEAR(Transactions[[#This Row],[transaction_date]])</f>
        <v>2022</v>
      </c>
      <c r="K180" s="1" t="str">
        <f>TEXT(Transactions[[#This Row],[transaction_date]],"mmm")</f>
        <v>Sep</v>
      </c>
      <c r="L180" s="1" t="str">
        <f>TEXT(Transactions[[#This Row],[transaction_date]],"ddd")</f>
        <v>Tue</v>
      </c>
      <c r="M180" s="1">
        <f>WEEKDAY(Transactions[[#This Row],[transaction_date]])</f>
        <v>3</v>
      </c>
      <c r="N180" s="1" t="str">
        <f>IF(OR(Transactions[[#This Row],[weekday]]=1,Transactions[[#This Row],[weekday]]=7),"weekend","weekday")</f>
        <v>weekday</v>
      </c>
    </row>
    <row r="181" spans="1:14">
      <c r="A181">
        <v>35</v>
      </c>
      <c r="B181">
        <v>1079185403</v>
      </c>
      <c r="C181" s="1" t="s">
        <v>610</v>
      </c>
      <c r="D181">
        <v>1965.23</v>
      </c>
      <c r="E181" s="3">
        <v>44824.64912037037</v>
      </c>
      <c r="F181" t="str">
        <f>TEXT(Transactions[[#This Row],[transaction_date]],"HH:MM:ss")</f>
        <v>15:34:44</v>
      </c>
      <c r="G181">
        <f>HOUR(Transactions[[#This Row],[Time]])</f>
        <v>15</v>
      </c>
      <c r="H181" s="1" t="str">
        <f>IF(Transactions[[#This Row],[Hour]]&lt;=6,"Night",IF(Transactions[[#This Row],[Hour]]&lt;=12,"Morning",IF(Transactions[[#This Row],[Hour]]&lt;=18,"Afternoon","Evening")))</f>
        <v>Afternoon</v>
      </c>
      <c r="I181" s="1" t="str">
        <f>IF(Transactions[[#This Row],[amount]]&lt;=5000,"low","high")</f>
        <v>low</v>
      </c>
      <c r="J181" s="1">
        <f>YEAR(Transactions[[#This Row],[transaction_date]])</f>
        <v>2022</v>
      </c>
      <c r="K181" s="1" t="str">
        <f>TEXT(Transactions[[#This Row],[transaction_date]],"mmm")</f>
        <v>Sep</v>
      </c>
      <c r="L181" s="1" t="str">
        <f>TEXT(Transactions[[#This Row],[transaction_date]],"ddd")</f>
        <v>Tue</v>
      </c>
      <c r="M181" s="1">
        <f>WEEKDAY(Transactions[[#This Row],[transaction_date]])</f>
        <v>3</v>
      </c>
      <c r="N181" s="1" t="str">
        <f>IF(OR(Transactions[[#This Row],[weekday]]=1,Transactions[[#This Row],[weekday]]=7),"weekend","weekday")</f>
        <v>weekday</v>
      </c>
    </row>
    <row r="182" spans="1:14">
      <c r="A182">
        <v>1024</v>
      </c>
      <c r="B182">
        <v>1059554497</v>
      </c>
      <c r="C182" s="1" t="s">
        <v>612</v>
      </c>
      <c r="D182">
        <v>1721.49</v>
      </c>
      <c r="E182" s="3">
        <v>44825.010150462964</v>
      </c>
      <c r="F182" t="str">
        <f>TEXT(Transactions[[#This Row],[transaction_date]],"HH:MM:ss")</f>
        <v>00:14:37</v>
      </c>
      <c r="G182">
        <f>HOUR(Transactions[[#This Row],[Time]])</f>
        <v>0</v>
      </c>
      <c r="H182" s="1" t="str">
        <f>IF(Transactions[[#This Row],[Hour]]&lt;=6,"Night",IF(Transactions[[#This Row],[Hour]]&lt;=12,"Morning",IF(Transactions[[#This Row],[Hour]]&lt;=18,"Afternoon","Evening")))</f>
        <v>Night</v>
      </c>
      <c r="I182" s="1" t="str">
        <f>IF(Transactions[[#This Row],[amount]]&lt;=5000,"low","high")</f>
        <v>low</v>
      </c>
      <c r="J182" s="1">
        <f>YEAR(Transactions[[#This Row],[transaction_date]])</f>
        <v>2022</v>
      </c>
      <c r="K182" s="1" t="str">
        <f>TEXT(Transactions[[#This Row],[transaction_date]],"mmm")</f>
        <v>Sep</v>
      </c>
      <c r="L182" s="1" t="str">
        <f>TEXT(Transactions[[#This Row],[transaction_date]],"ddd")</f>
        <v>Wed</v>
      </c>
      <c r="M182" s="1">
        <f>WEEKDAY(Transactions[[#This Row],[transaction_date]])</f>
        <v>4</v>
      </c>
      <c r="N182" s="1" t="str">
        <f>IF(OR(Transactions[[#This Row],[weekday]]=1,Transactions[[#This Row],[weekday]]=7),"weekend","weekday")</f>
        <v>weekday</v>
      </c>
    </row>
    <row r="183" spans="1:14">
      <c r="A183">
        <v>1392</v>
      </c>
      <c r="B183">
        <v>1079081946</v>
      </c>
      <c r="C183" s="1" t="s">
        <v>612</v>
      </c>
      <c r="D183">
        <v>2607.15</v>
      </c>
      <c r="E183" s="3">
        <v>44825.122395833336</v>
      </c>
      <c r="F183" t="str">
        <f>TEXT(Transactions[[#This Row],[transaction_date]],"HH:MM:ss")</f>
        <v>02:56:15</v>
      </c>
      <c r="G183">
        <f>HOUR(Transactions[[#This Row],[Time]])</f>
        <v>2</v>
      </c>
      <c r="H183" s="1" t="str">
        <f>IF(Transactions[[#This Row],[Hour]]&lt;=6,"Night",IF(Transactions[[#This Row],[Hour]]&lt;=12,"Morning",IF(Transactions[[#This Row],[Hour]]&lt;=18,"Afternoon","Evening")))</f>
        <v>Night</v>
      </c>
      <c r="I183" s="1" t="str">
        <f>IF(Transactions[[#This Row],[amount]]&lt;=5000,"low","high")</f>
        <v>low</v>
      </c>
      <c r="J183" s="1">
        <f>YEAR(Transactions[[#This Row],[transaction_date]])</f>
        <v>2022</v>
      </c>
      <c r="K183" s="1" t="str">
        <f>TEXT(Transactions[[#This Row],[transaction_date]],"mmm")</f>
        <v>Sep</v>
      </c>
      <c r="L183" s="1" t="str">
        <f>TEXT(Transactions[[#This Row],[transaction_date]],"ddd")</f>
        <v>Wed</v>
      </c>
      <c r="M183" s="1">
        <f>WEEKDAY(Transactions[[#This Row],[transaction_date]])</f>
        <v>4</v>
      </c>
      <c r="N183" s="1" t="str">
        <f>IF(OR(Transactions[[#This Row],[weekday]]=1,Transactions[[#This Row],[weekday]]=7),"weekend","weekday")</f>
        <v>weekday</v>
      </c>
    </row>
    <row r="184" spans="1:14">
      <c r="A184">
        <v>801</v>
      </c>
      <c r="B184">
        <v>1046754306</v>
      </c>
      <c r="C184" s="1" t="s">
        <v>612</v>
      </c>
      <c r="D184">
        <v>4510.04</v>
      </c>
      <c r="E184" s="3">
        <v>44825.582430555558</v>
      </c>
      <c r="F184" t="str">
        <f>TEXT(Transactions[[#This Row],[transaction_date]],"HH:MM:ss")</f>
        <v>13:58:42</v>
      </c>
      <c r="G184">
        <f>HOUR(Transactions[[#This Row],[Time]])</f>
        <v>13</v>
      </c>
      <c r="H184" s="1" t="str">
        <f>IF(Transactions[[#This Row],[Hour]]&lt;=6,"Night",IF(Transactions[[#This Row],[Hour]]&lt;=12,"Morning",IF(Transactions[[#This Row],[Hour]]&lt;=18,"Afternoon","Evening")))</f>
        <v>Afternoon</v>
      </c>
      <c r="I184" s="1" t="str">
        <f>IF(Transactions[[#This Row],[amount]]&lt;=5000,"low","high")</f>
        <v>low</v>
      </c>
      <c r="J184" s="1">
        <f>YEAR(Transactions[[#This Row],[transaction_date]])</f>
        <v>2022</v>
      </c>
      <c r="K184" s="1" t="str">
        <f>TEXT(Transactions[[#This Row],[transaction_date]],"mmm")</f>
        <v>Sep</v>
      </c>
      <c r="L184" s="1" t="str">
        <f>TEXT(Transactions[[#This Row],[transaction_date]],"ddd")</f>
        <v>Wed</v>
      </c>
      <c r="M184" s="1">
        <f>WEEKDAY(Transactions[[#This Row],[transaction_date]])</f>
        <v>4</v>
      </c>
      <c r="N184" s="1" t="str">
        <f>IF(OR(Transactions[[#This Row],[weekday]]=1,Transactions[[#This Row],[weekday]]=7),"weekend","weekday")</f>
        <v>weekday</v>
      </c>
    </row>
    <row r="185" spans="1:14">
      <c r="A185">
        <v>1928</v>
      </c>
      <c r="B185">
        <v>1174233024</v>
      </c>
      <c r="C185" s="1" t="s">
        <v>610</v>
      </c>
      <c r="D185">
        <v>4203.07</v>
      </c>
      <c r="E185" s="3">
        <v>44825.980046296296</v>
      </c>
      <c r="F185" t="str">
        <f>TEXT(Transactions[[#This Row],[transaction_date]],"HH:MM:ss")</f>
        <v>23:31:16</v>
      </c>
      <c r="G185">
        <f>HOUR(Transactions[[#This Row],[Time]])</f>
        <v>23</v>
      </c>
      <c r="H185" s="1" t="str">
        <f>IF(Transactions[[#This Row],[Hour]]&lt;=6,"Night",IF(Transactions[[#This Row],[Hour]]&lt;=12,"Morning",IF(Transactions[[#This Row],[Hour]]&lt;=18,"Afternoon","Evening")))</f>
        <v>Evening</v>
      </c>
      <c r="I185" s="1" t="str">
        <f>IF(Transactions[[#This Row],[amount]]&lt;=5000,"low","high")</f>
        <v>low</v>
      </c>
      <c r="J185" s="1">
        <f>YEAR(Transactions[[#This Row],[transaction_date]])</f>
        <v>2022</v>
      </c>
      <c r="K185" s="1" t="str">
        <f>TEXT(Transactions[[#This Row],[transaction_date]],"mmm")</f>
        <v>Sep</v>
      </c>
      <c r="L185" s="1" t="str">
        <f>TEXT(Transactions[[#This Row],[transaction_date]],"ddd")</f>
        <v>Wed</v>
      </c>
      <c r="M185" s="1">
        <f>WEEKDAY(Transactions[[#This Row],[transaction_date]])</f>
        <v>4</v>
      </c>
      <c r="N185" s="1" t="str">
        <f>IF(OR(Transactions[[#This Row],[weekday]]=1,Transactions[[#This Row],[weekday]]=7),"weekend","weekday")</f>
        <v>weekday</v>
      </c>
    </row>
    <row r="186" spans="1:14">
      <c r="A186">
        <v>1053</v>
      </c>
      <c r="B186">
        <v>1103930926</v>
      </c>
      <c r="C186" s="1" t="s">
        <v>612</v>
      </c>
      <c r="D186">
        <v>2426.14</v>
      </c>
      <c r="E186" s="3">
        <v>44826.657199074078</v>
      </c>
      <c r="F186" t="str">
        <f>TEXT(Transactions[[#This Row],[transaction_date]],"HH:MM:ss")</f>
        <v>15:46:22</v>
      </c>
      <c r="G186">
        <f>HOUR(Transactions[[#This Row],[Time]])</f>
        <v>15</v>
      </c>
      <c r="H186" s="1" t="str">
        <f>IF(Transactions[[#This Row],[Hour]]&lt;=6,"Night",IF(Transactions[[#This Row],[Hour]]&lt;=12,"Morning",IF(Transactions[[#This Row],[Hour]]&lt;=18,"Afternoon","Evening")))</f>
        <v>Afternoon</v>
      </c>
      <c r="I186" s="1" t="str">
        <f>IF(Transactions[[#This Row],[amount]]&lt;=5000,"low","high")</f>
        <v>low</v>
      </c>
      <c r="J186" s="1">
        <f>YEAR(Transactions[[#This Row],[transaction_date]])</f>
        <v>2022</v>
      </c>
      <c r="K186" s="1" t="str">
        <f>TEXT(Transactions[[#This Row],[transaction_date]],"mmm")</f>
        <v>Sep</v>
      </c>
      <c r="L186" s="1" t="str">
        <f>TEXT(Transactions[[#This Row],[transaction_date]],"ddd")</f>
        <v>Thu</v>
      </c>
      <c r="M186" s="1">
        <f>WEEKDAY(Transactions[[#This Row],[transaction_date]])</f>
        <v>5</v>
      </c>
      <c r="N186" s="1" t="str">
        <f>IF(OR(Transactions[[#This Row],[weekday]]=1,Transactions[[#This Row],[weekday]]=7),"weekend","weekday")</f>
        <v>weekday</v>
      </c>
    </row>
    <row r="187" spans="1:14">
      <c r="A187">
        <v>683</v>
      </c>
      <c r="B187">
        <v>1174141558</v>
      </c>
      <c r="C187" s="1" t="s">
        <v>611</v>
      </c>
      <c r="D187">
        <v>3399.73</v>
      </c>
      <c r="E187" s="3">
        <v>44826.712916666664</v>
      </c>
      <c r="F187" t="str">
        <f>TEXT(Transactions[[#This Row],[transaction_date]],"HH:MM:ss")</f>
        <v>17:06:36</v>
      </c>
      <c r="G187">
        <f>HOUR(Transactions[[#This Row],[Time]])</f>
        <v>17</v>
      </c>
      <c r="H187" s="1" t="str">
        <f>IF(Transactions[[#This Row],[Hour]]&lt;=6,"Night",IF(Transactions[[#This Row],[Hour]]&lt;=12,"Morning",IF(Transactions[[#This Row],[Hour]]&lt;=18,"Afternoon","Evening")))</f>
        <v>Afternoon</v>
      </c>
      <c r="I187" s="1" t="str">
        <f>IF(Transactions[[#This Row],[amount]]&lt;=5000,"low","high")</f>
        <v>low</v>
      </c>
      <c r="J187" s="1">
        <f>YEAR(Transactions[[#This Row],[transaction_date]])</f>
        <v>2022</v>
      </c>
      <c r="K187" s="1" t="str">
        <f>TEXT(Transactions[[#This Row],[transaction_date]],"mmm")</f>
        <v>Sep</v>
      </c>
      <c r="L187" s="1" t="str">
        <f>TEXT(Transactions[[#This Row],[transaction_date]],"ddd")</f>
        <v>Thu</v>
      </c>
      <c r="M187" s="1">
        <f>WEEKDAY(Transactions[[#This Row],[transaction_date]])</f>
        <v>5</v>
      </c>
      <c r="N187" s="1" t="str">
        <f>IF(OR(Transactions[[#This Row],[weekday]]=1,Transactions[[#This Row],[weekday]]=7),"weekend","weekday")</f>
        <v>weekday</v>
      </c>
    </row>
    <row r="188" spans="1:14">
      <c r="A188">
        <v>947</v>
      </c>
      <c r="B188">
        <v>1113015151</v>
      </c>
      <c r="C188" s="1" t="s">
        <v>612</v>
      </c>
      <c r="D188">
        <v>55.81</v>
      </c>
      <c r="E188" s="3">
        <v>44827.002870370372</v>
      </c>
      <c r="F188" t="str">
        <f>TEXT(Transactions[[#This Row],[transaction_date]],"HH:MM:ss")</f>
        <v>00:04:08</v>
      </c>
      <c r="G188">
        <f>HOUR(Transactions[[#This Row],[Time]])</f>
        <v>0</v>
      </c>
      <c r="H188" s="1" t="str">
        <f>IF(Transactions[[#This Row],[Hour]]&lt;=6,"Night",IF(Transactions[[#This Row],[Hour]]&lt;=12,"Morning",IF(Transactions[[#This Row],[Hour]]&lt;=18,"Afternoon","Evening")))</f>
        <v>Night</v>
      </c>
      <c r="I188" s="1" t="str">
        <f>IF(Transactions[[#This Row],[amount]]&lt;=5000,"low","high")</f>
        <v>low</v>
      </c>
      <c r="J188" s="1">
        <f>YEAR(Transactions[[#This Row],[transaction_date]])</f>
        <v>2022</v>
      </c>
      <c r="K188" s="1" t="str">
        <f>TEXT(Transactions[[#This Row],[transaction_date]],"mmm")</f>
        <v>Sep</v>
      </c>
      <c r="L188" s="1" t="str">
        <f>TEXT(Transactions[[#This Row],[transaction_date]],"ddd")</f>
        <v>Fri</v>
      </c>
      <c r="M188" s="1">
        <f>WEEKDAY(Transactions[[#This Row],[transaction_date]])</f>
        <v>6</v>
      </c>
      <c r="N188" s="1" t="str">
        <f>IF(OR(Transactions[[#This Row],[weekday]]=1,Transactions[[#This Row],[weekday]]=7),"weekend","weekday")</f>
        <v>weekday</v>
      </c>
    </row>
    <row r="189" spans="1:14">
      <c r="A189">
        <v>998</v>
      </c>
      <c r="B189">
        <v>1087311506</v>
      </c>
      <c r="C189" s="1" t="s">
        <v>610</v>
      </c>
      <c r="D189">
        <v>4026.01</v>
      </c>
      <c r="E189" s="3">
        <v>44827.304861111108</v>
      </c>
      <c r="F189" t="str">
        <f>TEXT(Transactions[[#This Row],[transaction_date]],"HH:MM:ss")</f>
        <v>07:19:00</v>
      </c>
      <c r="G189">
        <f>HOUR(Transactions[[#This Row],[Time]])</f>
        <v>7</v>
      </c>
      <c r="H189" s="1" t="str">
        <f>IF(Transactions[[#This Row],[Hour]]&lt;=6,"Night",IF(Transactions[[#This Row],[Hour]]&lt;=12,"Morning",IF(Transactions[[#This Row],[Hour]]&lt;=18,"Afternoon","Evening")))</f>
        <v>Morning</v>
      </c>
      <c r="I189" s="1" t="str">
        <f>IF(Transactions[[#This Row],[amount]]&lt;=5000,"low","high")</f>
        <v>low</v>
      </c>
      <c r="J189" s="1">
        <f>YEAR(Transactions[[#This Row],[transaction_date]])</f>
        <v>2022</v>
      </c>
      <c r="K189" s="1" t="str">
        <f>TEXT(Transactions[[#This Row],[transaction_date]],"mmm")</f>
        <v>Sep</v>
      </c>
      <c r="L189" s="1" t="str">
        <f>TEXT(Transactions[[#This Row],[transaction_date]],"ddd")</f>
        <v>Fri</v>
      </c>
      <c r="M189" s="1">
        <f>WEEKDAY(Transactions[[#This Row],[transaction_date]])</f>
        <v>6</v>
      </c>
      <c r="N189" s="1" t="str">
        <f>IF(OR(Transactions[[#This Row],[weekday]]=1,Transactions[[#This Row],[weekday]]=7),"weekend","weekday")</f>
        <v>weekday</v>
      </c>
    </row>
    <row r="190" spans="1:14">
      <c r="A190">
        <v>1316</v>
      </c>
      <c r="B190">
        <v>1017951779</v>
      </c>
      <c r="C190" s="1" t="s">
        <v>610</v>
      </c>
      <c r="D190">
        <v>3369.27</v>
      </c>
      <c r="E190" s="3">
        <v>44828.459444444445</v>
      </c>
      <c r="F190" t="str">
        <f>TEXT(Transactions[[#This Row],[transaction_date]],"HH:MM:ss")</f>
        <v>11:01:36</v>
      </c>
      <c r="G190">
        <f>HOUR(Transactions[[#This Row],[Time]])</f>
        <v>11</v>
      </c>
      <c r="H190" s="1" t="str">
        <f>IF(Transactions[[#This Row],[Hour]]&lt;=6,"Night",IF(Transactions[[#This Row],[Hour]]&lt;=12,"Morning",IF(Transactions[[#This Row],[Hour]]&lt;=18,"Afternoon","Evening")))</f>
        <v>Morning</v>
      </c>
      <c r="I190" s="1" t="str">
        <f>IF(Transactions[[#This Row],[amount]]&lt;=5000,"low","high")</f>
        <v>low</v>
      </c>
      <c r="J190" s="1">
        <f>YEAR(Transactions[[#This Row],[transaction_date]])</f>
        <v>2022</v>
      </c>
      <c r="K190" s="1" t="str">
        <f>TEXT(Transactions[[#This Row],[transaction_date]],"mmm")</f>
        <v>Sep</v>
      </c>
      <c r="L190" s="1" t="str">
        <f>TEXT(Transactions[[#This Row],[transaction_date]],"ddd")</f>
        <v>Sat</v>
      </c>
      <c r="M190" s="1">
        <f>WEEKDAY(Transactions[[#This Row],[transaction_date]])</f>
        <v>7</v>
      </c>
      <c r="N190" s="1" t="str">
        <f>IF(OR(Transactions[[#This Row],[weekday]]=1,Transactions[[#This Row],[weekday]]=7),"weekend","weekday")</f>
        <v>weekend</v>
      </c>
    </row>
    <row r="191" spans="1:14">
      <c r="A191">
        <v>62</v>
      </c>
      <c r="B191">
        <v>1035499319</v>
      </c>
      <c r="C191" s="1" t="s">
        <v>610</v>
      </c>
      <c r="D191">
        <v>1046.01</v>
      </c>
      <c r="E191" s="3">
        <v>44828.522939814815</v>
      </c>
      <c r="F191" t="str">
        <f>TEXT(Transactions[[#This Row],[transaction_date]],"HH:MM:ss")</f>
        <v>12:33:02</v>
      </c>
      <c r="G191">
        <f>HOUR(Transactions[[#This Row],[Time]])</f>
        <v>12</v>
      </c>
      <c r="H191" s="1" t="str">
        <f>IF(Transactions[[#This Row],[Hour]]&lt;=6,"Night",IF(Transactions[[#This Row],[Hour]]&lt;=12,"Morning",IF(Transactions[[#This Row],[Hour]]&lt;=18,"Afternoon","Evening")))</f>
        <v>Morning</v>
      </c>
      <c r="I191" s="1" t="str">
        <f>IF(Transactions[[#This Row],[amount]]&lt;=5000,"low","high")</f>
        <v>low</v>
      </c>
      <c r="J191" s="1">
        <f>YEAR(Transactions[[#This Row],[transaction_date]])</f>
        <v>2022</v>
      </c>
      <c r="K191" s="1" t="str">
        <f>TEXT(Transactions[[#This Row],[transaction_date]],"mmm")</f>
        <v>Sep</v>
      </c>
      <c r="L191" s="1" t="str">
        <f>TEXT(Transactions[[#This Row],[transaction_date]],"ddd")</f>
        <v>Sat</v>
      </c>
      <c r="M191" s="1">
        <f>WEEKDAY(Transactions[[#This Row],[transaction_date]])</f>
        <v>7</v>
      </c>
      <c r="N191" s="1" t="str">
        <f>IF(OR(Transactions[[#This Row],[weekday]]=1,Transactions[[#This Row],[weekday]]=7),"weekend","weekday")</f>
        <v>weekend</v>
      </c>
    </row>
    <row r="192" spans="1:14">
      <c r="A192">
        <v>436</v>
      </c>
      <c r="B192">
        <v>1146969371</v>
      </c>
      <c r="C192" s="1" t="s">
        <v>610</v>
      </c>
      <c r="D192">
        <v>622.35</v>
      </c>
      <c r="E192" s="3">
        <v>44828.680266203701</v>
      </c>
      <c r="F192" t="str">
        <f>TEXT(Transactions[[#This Row],[transaction_date]],"HH:MM:ss")</f>
        <v>16:19:35</v>
      </c>
      <c r="G192">
        <f>HOUR(Transactions[[#This Row],[Time]])</f>
        <v>16</v>
      </c>
      <c r="H192" s="1" t="str">
        <f>IF(Transactions[[#This Row],[Hour]]&lt;=6,"Night",IF(Transactions[[#This Row],[Hour]]&lt;=12,"Morning",IF(Transactions[[#This Row],[Hour]]&lt;=18,"Afternoon","Evening")))</f>
        <v>Afternoon</v>
      </c>
      <c r="I192" s="1" t="str">
        <f>IF(Transactions[[#This Row],[amount]]&lt;=5000,"low","high")</f>
        <v>low</v>
      </c>
      <c r="J192" s="1">
        <f>YEAR(Transactions[[#This Row],[transaction_date]])</f>
        <v>2022</v>
      </c>
      <c r="K192" s="1" t="str">
        <f>TEXT(Transactions[[#This Row],[transaction_date]],"mmm")</f>
        <v>Sep</v>
      </c>
      <c r="L192" s="1" t="str">
        <f>TEXT(Transactions[[#This Row],[transaction_date]],"ddd")</f>
        <v>Sat</v>
      </c>
      <c r="M192" s="1">
        <f>WEEKDAY(Transactions[[#This Row],[transaction_date]])</f>
        <v>7</v>
      </c>
      <c r="N192" s="1" t="str">
        <f>IF(OR(Transactions[[#This Row],[weekday]]=1,Transactions[[#This Row],[weekday]]=7),"weekend","weekday")</f>
        <v>weekend</v>
      </c>
    </row>
    <row r="193" spans="1:14">
      <c r="A193">
        <v>146</v>
      </c>
      <c r="B193">
        <v>1117992208</v>
      </c>
      <c r="C193" s="1" t="s">
        <v>612</v>
      </c>
      <c r="D193">
        <v>351.89</v>
      </c>
      <c r="E193" s="3">
        <v>44828.68787037037</v>
      </c>
      <c r="F193" t="str">
        <f>TEXT(Transactions[[#This Row],[transaction_date]],"HH:MM:ss")</f>
        <v>16:30:32</v>
      </c>
      <c r="G193">
        <f>HOUR(Transactions[[#This Row],[Time]])</f>
        <v>16</v>
      </c>
      <c r="H193" s="1" t="str">
        <f>IF(Transactions[[#This Row],[Hour]]&lt;=6,"Night",IF(Transactions[[#This Row],[Hour]]&lt;=12,"Morning",IF(Transactions[[#This Row],[Hour]]&lt;=18,"Afternoon","Evening")))</f>
        <v>Afternoon</v>
      </c>
      <c r="I193" s="1" t="str">
        <f>IF(Transactions[[#This Row],[amount]]&lt;=5000,"low","high")</f>
        <v>low</v>
      </c>
      <c r="J193" s="1">
        <f>YEAR(Transactions[[#This Row],[transaction_date]])</f>
        <v>2022</v>
      </c>
      <c r="K193" s="1" t="str">
        <f>TEXT(Transactions[[#This Row],[transaction_date]],"mmm")</f>
        <v>Sep</v>
      </c>
      <c r="L193" s="1" t="str">
        <f>TEXT(Transactions[[#This Row],[transaction_date]],"ddd")</f>
        <v>Sat</v>
      </c>
      <c r="M193" s="1">
        <f>WEEKDAY(Transactions[[#This Row],[transaction_date]])</f>
        <v>7</v>
      </c>
      <c r="N193" s="1" t="str">
        <f>IF(OR(Transactions[[#This Row],[weekday]]=1,Transactions[[#This Row],[weekday]]=7),"weekend","weekday")</f>
        <v>weekend</v>
      </c>
    </row>
    <row r="194" spans="1:14">
      <c r="A194">
        <v>1268</v>
      </c>
      <c r="B194">
        <v>1163325605</v>
      </c>
      <c r="C194" s="1" t="s">
        <v>610</v>
      </c>
      <c r="D194">
        <v>741.84</v>
      </c>
      <c r="E194" s="3">
        <v>44828.85733796296</v>
      </c>
      <c r="F194" t="str">
        <f>TEXT(Transactions[[#This Row],[transaction_date]],"HH:MM:ss")</f>
        <v>20:34:34</v>
      </c>
      <c r="G194">
        <f>HOUR(Transactions[[#This Row],[Time]])</f>
        <v>20</v>
      </c>
      <c r="H194" s="1" t="str">
        <f>IF(Transactions[[#This Row],[Hour]]&lt;=6,"Night",IF(Transactions[[#This Row],[Hour]]&lt;=12,"Morning",IF(Transactions[[#This Row],[Hour]]&lt;=18,"Afternoon","Evening")))</f>
        <v>Evening</v>
      </c>
      <c r="I194" s="1" t="str">
        <f>IF(Transactions[[#This Row],[amount]]&lt;=5000,"low","high")</f>
        <v>low</v>
      </c>
      <c r="J194" s="1">
        <f>YEAR(Transactions[[#This Row],[transaction_date]])</f>
        <v>2022</v>
      </c>
      <c r="K194" s="1" t="str">
        <f>TEXT(Transactions[[#This Row],[transaction_date]],"mmm")</f>
        <v>Sep</v>
      </c>
      <c r="L194" s="1" t="str">
        <f>TEXT(Transactions[[#This Row],[transaction_date]],"ddd")</f>
        <v>Sat</v>
      </c>
      <c r="M194" s="1">
        <f>WEEKDAY(Transactions[[#This Row],[transaction_date]])</f>
        <v>7</v>
      </c>
      <c r="N194" s="1" t="str">
        <f>IF(OR(Transactions[[#This Row],[weekday]]=1,Transactions[[#This Row],[weekday]]=7),"weekend","weekday")</f>
        <v>weekend</v>
      </c>
    </row>
    <row r="195" spans="1:14">
      <c r="A195">
        <v>1068</v>
      </c>
      <c r="B195">
        <v>1113015151</v>
      </c>
      <c r="C195" s="1" t="s">
        <v>610</v>
      </c>
      <c r="D195">
        <v>4106.0600000000004</v>
      </c>
      <c r="E195" s="3">
        <v>44829.298310185186</v>
      </c>
      <c r="F195" t="str">
        <f>TEXT(Transactions[[#This Row],[transaction_date]],"HH:MM:ss")</f>
        <v>07:09:34</v>
      </c>
      <c r="G195">
        <f>HOUR(Transactions[[#This Row],[Time]])</f>
        <v>7</v>
      </c>
      <c r="H195" s="1" t="str">
        <f>IF(Transactions[[#This Row],[Hour]]&lt;=6,"Night",IF(Transactions[[#This Row],[Hour]]&lt;=12,"Morning",IF(Transactions[[#This Row],[Hour]]&lt;=18,"Afternoon","Evening")))</f>
        <v>Morning</v>
      </c>
      <c r="I195" s="1" t="str">
        <f>IF(Transactions[[#This Row],[amount]]&lt;=5000,"low","high")</f>
        <v>low</v>
      </c>
      <c r="J195" s="1">
        <f>YEAR(Transactions[[#This Row],[transaction_date]])</f>
        <v>2022</v>
      </c>
      <c r="K195" s="1" t="str">
        <f>TEXT(Transactions[[#This Row],[transaction_date]],"mmm")</f>
        <v>Sep</v>
      </c>
      <c r="L195" s="1" t="str">
        <f>TEXT(Transactions[[#This Row],[transaction_date]],"ddd")</f>
        <v>Sun</v>
      </c>
      <c r="M195" s="1">
        <f>WEEKDAY(Transactions[[#This Row],[transaction_date]])</f>
        <v>1</v>
      </c>
      <c r="N195" s="1" t="str">
        <f>IF(OR(Transactions[[#This Row],[weekday]]=1,Transactions[[#This Row],[weekday]]=7),"weekend","weekday")</f>
        <v>weekend</v>
      </c>
    </row>
    <row r="196" spans="1:14">
      <c r="A196">
        <v>268</v>
      </c>
      <c r="B196">
        <v>1113015151</v>
      </c>
      <c r="C196" s="1" t="s">
        <v>611</v>
      </c>
      <c r="D196">
        <v>555.96</v>
      </c>
      <c r="E196" s="3">
        <v>44829.306643518517</v>
      </c>
      <c r="F196" t="str">
        <f>TEXT(Transactions[[#This Row],[transaction_date]],"HH:MM:ss")</f>
        <v>07:21:34</v>
      </c>
      <c r="G196">
        <f>HOUR(Transactions[[#This Row],[Time]])</f>
        <v>7</v>
      </c>
      <c r="H196" s="1" t="str">
        <f>IF(Transactions[[#This Row],[Hour]]&lt;=6,"Night",IF(Transactions[[#This Row],[Hour]]&lt;=12,"Morning",IF(Transactions[[#This Row],[Hour]]&lt;=18,"Afternoon","Evening")))</f>
        <v>Morning</v>
      </c>
      <c r="I196" s="1" t="str">
        <f>IF(Transactions[[#This Row],[amount]]&lt;=5000,"low","high")</f>
        <v>low</v>
      </c>
      <c r="J196" s="1">
        <f>YEAR(Transactions[[#This Row],[transaction_date]])</f>
        <v>2022</v>
      </c>
      <c r="K196" s="1" t="str">
        <f>TEXT(Transactions[[#This Row],[transaction_date]],"mmm")</f>
        <v>Sep</v>
      </c>
      <c r="L196" s="1" t="str">
        <f>TEXT(Transactions[[#This Row],[transaction_date]],"ddd")</f>
        <v>Sun</v>
      </c>
      <c r="M196" s="1">
        <f>WEEKDAY(Transactions[[#This Row],[transaction_date]])</f>
        <v>1</v>
      </c>
      <c r="N196" s="1" t="str">
        <f>IF(OR(Transactions[[#This Row],[weekday]]=1,Transactions[[#This Row],[weekday]]=7),"weekend","weekday")</f>
        <v>weekend</v>
      </c>
    </row>
    <row r="197" spans="1:14">
      <c r="A197">
        <v>427</v>
      </c>
      <c r="B197">
        <v>1060335570</v>
      </c>
      <c r="C197" s="1" t="s">
        <v>611</v>
      </c>
      <c r="D197">
        <v>4507.72</v>
      </c>
      <c r="E197" s="3">
        <v>44829.778935185182</v>
      </c>
      <c r="F197" t="str">
        <f>TEXT(Transactions[[#This Row],[transaction_date]],"HH:MM:ss")</f>
        <v>18:41:40</v>
      </c>
      <c r="G197">
        <f>HOUR(Transactions[[#This Row],[Time]])</f>
        <v>18</v>
      </c>
      <c r="H197" s="1" t="str">
        <f>IF(Transactions[[#This Row],[Hour]]&lt;=6,"Night",IF(Transactions[[#This Row],[Hour]]&lt;=12,"Morning",IF(Transactions[[#This Row],[Hour]]&lt;=18,"Afternoon","Evening")))</f>
        <v>Afternoon</v>
      </c>
      <c r="I197" s="1" t="str">
        <f>IF(Transactions[[#This Row],[amount]]&lt;=5000,"low","high")</f>
        <v>low</v>
      </c>
      <c r="J197" s="1">
        <f>YEAR(Transactions[[#This Row],[transaction_date]])</f>
        <v>2022</v>
      </c>
      <c r="K197" s="1" t="str">
        <f>TEXT(Transactions[[#This Row],[transaction_date]],"mmm")</f>
        <v>Sep</v>
      </c>
      <c r="L197" s="1" t="str">
        <f>TEXT(Transactions[[#This Row],[transaction_date]],"ddd")</f>
        <v>Sun</v>
      </c>
      <c r="M197" s="1">
        <f>WEEKDAY(Transactions[[#This Row],[transaction_date]])</f>
        <v>1</v>
      </c>
      <c r="N197" s="1" t="str">
        <f>IF(OR(Transactions[[#This Row],[weekday]]=1,Transactions[[#This Row],[weekday]]=7),"weekend","weekday")</f>
        <v>weekend</v>
      </c>
    </row>
    <row r="198" spans="1:14">
      <c r="A198">
        <v>1299</v>
      </c>
      <c r="B198">
        <v>1092129843</v>
      </c>
      <c r="C198" s="1" t="s">
        <v>610</v>
      </c>
      <c r="D198">
        <v>623.66</v>
      </c>
      <c r="E198" s="3">
        <v>44830.212800925925</v>
      </c>
      <c r="F198" t="str">
        <f>TEXT(Transactions[[#This Row],[transaction_date]],"HH:MM:ss")</f>
        <v>05:06:26</v>
      </c>
      <c r="G198">
        <f>HOUR(Transactions[[#This Row],[Time]])</f>
        <v>5</v>
      </c>
      <c r="H198" s="1" t="str">
        <f>IF(Transactions[[#This Row],[Hour]]&lt;=6,"Night",IF(Transactions[[#This Row],[Hour]]&lt;=12,"Morning",IF(Transactions[[#This Row],[Hour]]&lt;=18,"Afternoon","Evening")))</f>
        <v>Night</v>
      </c>
      <c r="I198" s="1" t="str">
        <f>IF(Transactions[[#This Row],[amount]]&lt;=5000,"low","high")</f>
        <v>low</v>
      </c>
      <c r="J198" s="1">
        <f>YEAR(Transactions[[#This Row],[transaction_date]])</f>
        <v>2022</v>
      </c>
      <c r="K198" s="1" t="str">
        <f>TEXT(Transactions[[#This Row],[transaction_date]],"mmm")</f>
        <v>Sep</v>
      </c>
      <c r="L198" s="1" t="str">
        <f>TEXT(Transactions[[#This Row],[transaction_date]],"ddd")</f>
        <v>Mon</v>
      </c>
      <c r="M198" s="1">
        <f>WEEKDAY(Transactions[[#This Row],[transaction_date]])</f>
        <v>2</v>
      </c>
      <c r="N198" s="1" t="str">
        <f>IF(OR(Transactions[[#This Row],[weekday]]=1,Transactions[[#This Row],[weekday]]=7),"weekend","weekday")</f>
        <v>weekday</v>
      </c>
    </row>
    <row r="199" spans="1:14">
      <c r="A199">
        <v>1076</v>
      </c>
      <c r="B199">
        <v>1163325605</v>
      </c>
      <c r="C199" s="1" t="s">
        <v>610</v>
      </c>
      <c r="D199">
        <v>2994.44</v>
      </c>
      <c r="E199" s="3">
        <v>44830.341874999998</v>
      </c>
      <c r="F199" t="str">
        <f>TEXT(Transactions[[#This Row],[transaction_date]],"HH:MM:ss")</f>
        <v>08:12:18</v>
      </c>
      <c r="G199">
        <f>HOUR(Transactions[[#This Row],[Time]])</f>
        <v>8</v>
      </c>
      <c r="H199" s="1" t="str">
        <f>IF(Transactions[[#This Row],[Hour]]&lt;=6,"Night",IF(Transactions[[#This Row],[Hour]]&lt;=12,"Morning",IF(Transactions[[#This Row],[Hour]]&lt;=18,"Afternoon","Evening")))</f>
        <v>Morning</v>
      </c>
      <c r="I199" s="1" t="str">
        <f>IF(Transactions[[#This Row],[amount]]&lt;=5000,"low","high")</f>
        <v>low</v>
      </c>
      <c r="J199" s="1">
        <f>YEAR(Transactions[[#This Row],[transaction_date]])</f>
        <v>2022</v>
      </c>
      <c r="K199" s="1" t="str">
        <f>TEXT(Transactions[[#This Row],[transaction_date]],"mmm")</f>
        <v>Sep</v>
      </c>
      <c r="L199" s="1" t="str">
        <f>TEXT(Transactions[[#This Row],[transaction_date]],"ddd")</f>
        <v>Mon</v>
      </c>
      <c r="M199" s="1">
        <f>WEEKDAY(Transactions[[#This Row],[transaction_date]])</f>
        <v>2</v>
      </c>
      <c r="N199" s="1" t="str">
        <f>IF(OR(Transactions[[#This Row],[weekday]]=1,Transactions[[#This Row],[weekday]]=7),"weekend","weekday")</f>
        <v>weekday</v>
      </c>
    </row>
    <row r="200" spans="1:14">
      <c r="A200">
        <v>1718</v>
      </c>
      <c r="B200">
        <v>1143594583</v>
      </c>
      <c r="C200" s="1" t="s">
        <v>612</v>
      </c>
      <c r="D200">
        <v>1195.22</v>
      </c>
      <c r="E200" s="3">
        <v>44830.364745370367</v>
      </c>
      <c r="F200" t="str">
        <f>TEXT(Transactions[[#This Row],[transaction_date]],"HH:MM:ss")</f>
        <v>08:45:14</v>
      </c>
      <c r="G200">
        <f>HOUR(Transactions[[#This Row],[Time]])</f>
        <v>8</v>
      </c>
      <c r="H200" s="1" t="str">
        <f>IF(Transactions[[#This Row],[Hour]]&lt;=6,"Night",IF(Transactions[[#This Row],[Hour]]&lt;=12,"Morning",IF(Transactions[[#This Row],[Hour]]&lt;=18,"Afternoon","Evening")))</f>
        <v>Morning</v>
      </c>
      <c r="I200" s="1" t="str">
        <f>IF(Transactions[[#This Row],[amount]]&lt;=5000,"low","high")</f>
        <v>low</v>
      </c>
      <c r="J200" s="1">
        <f>YEAR(Transactions[[#This Row],[transaction_date]])</f>
        <v>2022</v>
      </c>
      <c r="K200" s="1" t="str">
        <f>TEXT(Transactions[[#This Row],[transaction_date]],"mmm")</f>
        <v>Sep</v>
      </c>
      <c r="L200" s="1" t="str">
        <f>TEXT(Transactions[[#This Row],[transaction_date]],"ddd")</f>
        <v>Mon</v>
      </c>
      <c r="M200" s="1">
        <f>WEEKDAY(Transactions[[#This Row],[transaction_date]])</f>
        <v>2</v>
      </c>
      <c r="N200" s="1" t="str">
        <f>IF(OR(Transactions[[#This Row],[weekday]]=1,Transactions[[#This Row],[weekday]]=7),"weekend","weekday")</f>
        <v>weekday</v>
      </c>
    </row>
    <row r="201" spans="1:14">
      <c r="A201">
        <v>320</v>
      </c>
      <c r="B201">
        <v>1073868463</v>
      </c>
      <c r="C201" s="1" t="s">
        <v>610</v>
      </c>
      <c r="D201">
        <v>3032.09</v>
      </c>
      <c r="E201" s="3">
        <v>44830.377916666665</v>
      </c>
      <c r="F201" t="str">
        <f>TEXT(Transactions[[#This Row],[transaction_date]],"HH:MM:ss")</f>
        <v>09:04:12</v>
      </c>
      <c r="G201">
        <f>HOUR(Transactions[[#This Row],[Time]])</f>
        <v>9</v>
      </c>
      <c r="H201" s="1" t="str">
        <f>IF(Transactions[[#This Row],[Hour]]&lt;=6,"Night",IF(Transactions[[#This Row],[Hour]]&lt;=12,"Morning",IF(Transactions[[#This Row],[Hour]]&lt;=18,"Afternoon","Evening")))</f>
        <v>Morning</v>
      </c>
      <c r="I201" s="1" t="str">
        <f>IF(Transactions[[#This Row],[amount]]&lt;=5000,"low","high")</f>
        <v>low</v>
      </c>
      <c r="J201" s="1">
        <f>YEAR(Transactions[[#This Row],[transaction_date]])</f>
        <v>2022</v>
      </c>
      <c r="K201" s="1" t="str">
        <f>TEXT(Transactions[[#This Row],[transaction_date]],"mmm")</f>
        <v>Sep</v>
      </c>
      <c r="L201" s="1" t="str">
        <f>TEXT(Transactions[[#This Row],[transaction_date]],"ddd")</f>
        <v>Mon</v>
      </c>
      <c r="M201" s="1">
        <f>WEEKDAY(Transactions[[#This Row],[transaction_date]])</f>
        <v>2</v>
      </c>
      <c r="N201" s="1" t="str">
        <f>IF(OR(Transactions[[#This Row],[weekday]]=1,Transactions[[#This Row],[weekday]]=7),"weekend","weekday")</f>
        <v>weekday</v>
      </c>
    </row>
    <row r="202" spans="1:14">
      <c r="A202">
        <v>594</v>
      </c>
      <c r="B202">
        <v>1144517461</v>
      </c>
      <c r="C202" s="1" t="s">
        <v>610</v>
      </c>
      <c r="D202">
        <v>4983.37</v>
      </c>
      <c r="E202" s="3">
        <v>44830.43613425926</v>
      </c>
      <c r="F202" t="str">
        <f>TEXT(Transactions[[#This Row],[transaction_date]],"HH:MM:ss")</f>
        <v>10:28:02</v>
      </c>
      <c r="G202">
        <f>HOUR(Transactions[[#This Row],[Time]])</f>
        <v>10</v>
      </c>
      <c r="H202" s="1" t="str">
        <f>IF(Transactions[[#This Row],[Hour]]&lt;=6,"Night",IF(Transactions[[#This Row],[Hour]]&lt;=12,"Morning",IF(Transactions[[#This Row],[Hour]]&lt;=18,"Afternoon","Evening")))</f>
        <v>Morning</v>
      </c>
      <c r="I202" s="1" t="str">
        <f>IF(Transactions[[#This Row],[amount]]&lt;=5000,"low","high")</f>
        <v>low</v>
      </c>
      <c r="J202" s="1">
        <f>YEAR(Transactions[[#This Row],[transaction_date]])</f>
        <v>2022</v>
      </c>
      <c r="K202" s="1" t="str">
        <f>TEXT(Transactions[[#This Row],[transaction_date]],"mmm")</f>
        <v>Sep</v>
      </c>
      <c r="L202" s="1" t="str">
        <f>TEXT(Transactions[[#This Row],[transaction_date]],"ddd")</f>
        <v>Mon</v>
      </c>
      <c r="M202" s="1">
        <f>WEEKDAY(Transactions[[#This Row],[transaction_date]])</f>
        <v>2</v>
      </c>
      <c r="N202" s="1" t="str">
        <f>IF(OR(Transactions[[#This Row],[weekday]]=1,Transactions[[#This Row],[weekday]]=7),"weekend","weekday")</f>
        <v>weekday</v>
      </c>
    </row>
    <row r="203" spans="1:14">
      <c r="A203">
        <v>668</v>
      </c>
      <c r="B203">
        <v>1197332922</v>
      </c>
      <c r="C203" s="1" t="s">
        <v>611</v>
      </c>
      <c r="D203">
        <v>4224.8599999999997</v>
      </c>
      <c r="E203" s="3">
        <v>44830.445451388892</v>
      </c>
      <c r="F203" t="str">
        <f>TEXT(Transactions[[#This Row],[transaction_date]],"HH:MM:ss")</f>
        <v>10:41:27</v>
      </c>
      <c r="G203">
        <f>HOUR(Transactions[[#This Row],[Time]])</f>
        <v>10</v>
      </c>
      <c r="H203" s="1" t="str">
        <f>IF(Transactions[[#This Row],[Hour]]&lt;=6,"Night",IF(Transactions[[#This Row],[Hour]]&lt;=12,"Morning",IF(Transactions[[#This Row],[Hour]]&lt;=18,"Afternoon","Evening")))</f>
        <v>Morning</v>
      </c>
      <c r="I203" s="1" t="str">
        <f>IF(Transactions[[#This Row],[amount]]&lt;=5000,"low","high")</f>
        <v>low</v>
      </c>
      <c r="J203" s="1">
        <f>YEAR(Transactions[[#This Row],[transaction_date]])</f>
        <v>2022</v>
      </c>
      <c r="K203" s="1" t="str">
        <f>TEXT(Transactions[[#This Row],[transaction_date]],"mmm")</f>
        <v>Sep</v>
      </c>
      <c r="L203" s="1" t="str">
        <f>TEXT(Transactions[[#This Row],[transaction_date]],"ddd")</f>
        <v>Mon</v>
      </c>
      <c r="M203" s="1">
        <f>WEEKDAY(Transactions[[#This Row],[transaction_date]])</f>
        <v>2</v>
      </c>
      <c r="N203" s="1" t="str">
        <f>IF(OR(Transactions[[#This Row],[weekday]]=1,Transactions[[#This Row],[weekday]]=7),"weekend","weekday")</f>
        <v>weekday</v>
      </c>
    </row>
    <row r="204" spans="1:14">
      <c r="A204">
        <v>48</v>
      </c>
      <c r="B204">
        <v>1139097753</v>
      </c>
      <c r="C204" s="1" t="s">
        <v>610</v>
      </c>
      <c r="D204">
        <v>4166.8500000000004</v>
      </c>
      <c r="E204" s="3">
        <v>44830.792372685188</v>
      </c>
      <c r="F204" t="str">
        <f>TEXT(Transactions[[#This Row],[transaction_date]],"HH:MM:ss")</f>
        <v>19:01:01</v>
      </c>
      <c r="G204">
        <f>HOUR(Transactions[[#This Row],[Time]])</f>
        <v>19</v>
      </c>
      <c r="H204" s="1" t="str">
        <f>IF(Transactions[[#This Row],[Hour]]&lt;=6,"Night",IF(Transactions[[#This Row],[Hour]]&lt;=12,"Morning",IF(Transactions[[#This Row],[Hour]]&lt;=18,"Afternoon","Evening")))</f>
        <v>Evening</v>
      </c>
      <c r="I204" s="1" t="str">
        <f>IF(Transactions[[#This Row],[amount]]&lt;=5000,"low","high")</f>
        <v>low</v>
      </c>
      <c r="J204" s="1">
        <f>YEAR(Transactions[[#This Row],[transaction_date]])</f>
        <v>2022</v>
      </c>
      <c r="K204" s="1" t="str">
        <f>TEXT(Transactions[[#This Row],[transaction_date]],"mmm")</f>
        <v>Sep</v>
      </c>
      <c r="L204" s="1" t="str">
        <f>TEXT(Transactions[[#This Row],[transaction_date]],"ddd")</f>
        <v>Mon</v>
      </c>
      <c r="M204" s="1">
        <f>WEEKDAY(Transactions[[#This Row],[transaction_date]])</f>
        <v>2</v>
      </c>
      <c r="N204" s="1" t="str">
        <f>IF(OR(Transactions[[#This Row],[weekday]]=1,Transactions[[#This Row],[weekday]]=7),"weekend","weekday")</f>
        <v>weekday</v>
      </c>
    </row>
    <row r="205" spans="1:14">
      <c r="A205">
        <v>411</v>
      </c>
      <c r="B205">
        <v>1023919762</v>
      </c>
      <c r="C205" s="1" t="s">
        <v>611</v>
      </c>
      <c r="D205">
        <v>4162.7299999999996</v>
      </c>
      <c r="E205" s="3">
        <v>44830.827534722222</v>
      </c>
      <c r="F205" t="str">
        <f>TEXT(Transactions[[#This Row],[transaction_date]],"HH:MM:ss")</f>
        <v>19:51:39</v>
      </c>
      <c r="G205">
        <f>HOUR(Transactions[[#This Row],[Time]])</f>
        <v>19</v>
      </c>
      <c r="H205" s="1" t="str">
        <f>IF(Transactions[[#This Row],[Hour]]&lt;=6,"Night",IF(Transactions[[#This Row],[Hour]]&lt;=12,"Morning",IF(Transactions[[#This Row],[Hour]]&lt;=18,"Afternoon","Evening")))</f>
        <v>Evening</v>
      </c>
      <c r="I205" s="1" t="str">
        <f>IF(Transactions[[#This Row],[amount]]&lt;=5000,"low","high")</f>
        <v>low</v>
      </c>
      <c r="J205" s="1">
        <f>YEAR(Transactions[[#This Row],[transaction_date]])</f>
        <v>2022</v>
      </c>
      <c r="K205" s="1" t="str">
        <f>TEXT(Transactions[[#This Row],[transaction_date]],"mmm")</f>
        <v>Sep</v>
      </c>
      <c r="L205" s="1" t="str">
        <f>TEXT(Transactions[[#This Row],[transaction_date]],"ddd")</f>
        <v>Mon</v>
      </c>
      <c r="M205" s="1">
        <f>WEEKDAY(Transactions[[#This Row],[transaction_date]])</f>
        <v>2</v>
      </c>
      <c r="N205" s="1" t="str">
        <f>IF(OR(Transactions[[#This Row],[weekday]]=1,Transactions[[#This Row],[weekday]]=7),"weekend","weekday")</f>
        <v>weekday</v>
      </c>
    </row>
    <row r="206" spans="1:14">
      <c r="A206">
        <v>1875</v>
      </c>
      <c r="B206">
        <v>1058689421</v>
      </c>
      <c r="C206" s="1" t="s">
        <v>611</v>
      </c>
      <c r="D206">
        <v>1469.31</v>
      </c>
      <c r="E206" s="3">
        <v>44831.02784722222</v>
      </c>
      <c r="F206" t="str">
        <f>TEXT(Transactions[[#This Row],[transaction_date]],"HH:MM:ss")</f>
        <v>00:40:06</v>
      </c>
      <c r="G206">
        <f>HOUR(Transactions[[#This Row],[Time]])</f>
        <v>0</v>
      </c>
      <c r="H206" s="1" t="str">
        <f>IF(Transactions[[#This Row],[Hour]]&lt;=6,"Night",IF(Transactions[[#This Row],[Hour]]&lt;=12,"Morning",IF(Transactions[[#This Row],[Hour]]&lt;=18,"Afternoon","Evening")))</f>
        <v>Night</v>
      </c>
      <c r="I206" s="1" t="str">
        <f>IF(Transactions[[#This Row],[amount]]&lt;=5000,"low","high")</f>
        <v>low</v>
      </c>
      <c r="J206" s="1">
        <f>YEAR(Transactions[[#This Row],[transaction_date]])</f>
        <v>2022</v>
      </c>
      <c r="K206" s="1" t="str">
        <f>TEXT(Transactions[[#This Row],[transaction_date]],"mmm")</f>
        <v>Sep</v>
      </c>
      <c r="L206" s="1" t="str">
        <f>TEXT(Transactions[[#This Row],[transaction_date]],"ddd")</f>
        <v>Tue</v>
      </c>
      <c r="M206" s="1">
        <f>WEEKDAY(Transactions[[#This Row],[transaction_date]])</f>
        <v>3</v>
      </c>
      <c r="N206" s="1" t="str">
        <f>IF(OR(Transactions[[#This Row],[weekday]]=1,Transactions[[#This Row],[weekday]]=7),"weekend","weekday")</f>
        <v>weekday</v>
      </c>
    </row>
    <row r="207" spans="1:14">
      <c r="A207">
        <v>1710</v>
      </c>
      <c r="B207">
        <v>1049728693</v>
      </c>
      <c r="C207" s="1" t="s">
        <v>612</v>
      </c>
      <c r="D207">
        <v>2514.7399999999998</v>
      </c>
      <c r="E207" s="3">
        <v>44831.449305555558</v>
      </c>
      <c r="F207" t="str">
        <f>TEXT(Transactions[[#This Row],[transaction_date]],"HH:MM:ss")</f>
        <v>10:47:00</v>
      </c>
      <c r="G207">
        <f>HOUR(Transactions[[#This Row],[Time]])</f>
        <v>10</v>
      </c>
      <c r="H207" s="1" t="str">
        <f>IF(Transactions[[#This Row],[Hour]]&lt;=6,"Night",IF(Transactions[[#This Row],[Hour]]&lt;=12,"Morning",IF(Transactions[[#This Row],[Hour]]&lt;=18,"Afternoon","Evening")))</f>
        <v>Morning</v>
      </c>
      <c r="I207" s="1" t="str">
        <f>IF(Transactions[[#This Row],[amount]]&lt;=5000,"low","high")</f>
        <v>low</v>
      </c>
      <c r="J207" s="1">
        <f>YEAR(Transactions[[#This Row],[transaction_date]])</f>
        <v>2022</v>
      </c>
      <c r="K207" s="1" t="str">
        <f>TEXT(Transactions[[#This Row],[transaction_date]],"mmm")</f>
        <v>Sep</v>
      </c>
      <c r="L207" s="1" t="str">
        <f>TEXT(Transactions[[#This Row],[transaction_date]],"ddd")</f>
        <v>Tue</v>
      </c>
      <c r="M207" s="1">
        <f>WEEKDAY(Transactions[[#This Row],[transaction_date]])</f>
        <v>3</v>
      </c>
      <c r="N207" s="1" t="str">
        <f>IF(OR(Transactions[[#This Row],[weekday]]=1,Transactions[[#This Row],[weekday]]=7),"weekend","weekday")</f>
        <v>weekday</v>
      </c>
    </row>
    <row r="208" spans="1:14">
      <c r="A208">
        <v>663</v>
      </c>
      <c r="B208">
        <v>1158226545</v>
      </c>
      <c r="C208" s="1" t="s">
        <v>612</v>
      </c>
      <c r="D208">
        <v>1119.02</v>
      </c>
      <c r="E208" s="3">
        <v>44831.681203703702</v>
      </c>
      <c r="F208" t="str">
        <f>TEXT(Transactions[[#This Row],[transaction_date]],"HH:MM:ss")</f>
        <v>16:20:56</v>
      </c>
      <c r="G208">
        <f>HOUR(Transactions[[#This Row],[Time]])</f>
        <v>16</v>
      </c>
      <c r="H208" s="1" t="str">
        <f>IF(Transactions[[#This Row],[Hour]]&lt;=6,"Night",IF(Transactions[[#This Row],[Hour]]&lt;=12,"Morning",IF(Transactions[[#This Row],[Hour]]&lt;=18,"Afternoon","Evening")))</f>
        <v>Afternoon</v>
      </c>
      <c r="I208" s="1" t="str">
        <f>IF(Transactions[[#This Row],[amount]]&lt;=5000,"low","high")</f>
        <v>low</v>
      </c>
      <c r="J208" s="1">
        <f>YEAR(Transactions[[#This Row],[transaction_date]])</f>
        <v>2022</v>
      </c>
      <c r="K208" s="1" t="str">
        <f>TEXT(Transactions[[#This Row],[transaction_date]],"mmm")</f>
        <v>Sep</v>
      </c>
      <c r="L208" s="1" t="str">
        <f>TEXT(Transactions[[#This Row],[transaction_date]],"ddd")</f>
        <v>Tue</v>
      </c>
      <c r="M208" s="1">
        <f>WEEKDAY(Transactions[[#This Row],[transaction_date]])</f>
        <v>3</v>
      </c>
      <c r="N208" s="1" t="str">
        <f>IF(OR(Transactions[[#This Row],[weekday]]=1,Transactions[[#This Row],[weekday]]=7),"weekend","weekday")</f>
        <v>weekday</v>
      </c>
    </row>
    <row r="209" spans="1:14">
      <c r="A209">
        <v>1441</v>
      </c>
      <c r="B209">
        <v>1030221193</v>
      </c>
      <c r="C209" s="1" t="s">
        <v>611</v>
      </c>
      <c r="D209">
        <v>3008.58</v>
      </c>
      <c r="E209" s="3">
        <v>44831.833182870374</v>
      </c>
      <c r="F209" t="str">
        <f>TEXT(Transactions[[#This Row],[transaction_date]],"HH:MM:ss")</f>
        <v>19:59:47</v>
      </c>
      <c r="G209">
        <f>HOUR(Transactions[[#This Row],[Time]])</f>
        <v>19</v>
      </c>
      <c r="H209" s="1" t="str">
        <f>IF(Transactions[[#This Row],[Hour]]&lt;=6,"Night",IF(Transactions[[#This Row],[Hour]]&lt;=12,"Morning",IF(Transactions[[#This Row],[Hour]]&lt;=18,"Afternoon","Evening")))</f>
        <v>Evening</v>
      </c>
      <c r="I209" s="1" t="str">
        <f>IF(Transactions[[#This Row],[amount]]&lt;=5000,"low","high")</f>
        <v>low</v>
      </c>
      <c r="J209" s="1">
        <f>YEAR(Transactions[[#This Row],[transaction_date]])</f>
        <v>2022</v>
      </c>
      <c r="K209" s="1" t="str">
        <f>TEXT(Transactions[[#This Row],[transaction_date]],"mmm")</f>
        <v>Sep</v>
      </c>
      <c r="L209" s="1" t="str">
        <f>TEXT(Transactions[[#This Row],[transaction_date]],"ddd")</f>
        <v>Tue</v>
      </c>
      <c r="M209" s="1">
        <f>WEEKDAY(Transactions[[#This Row],[transaction_date]])</f>
        <v>3</v>
      </c>
      <c r="N209" s="1" t="str">
        <f>IF(OR(Transactions[[#This Row],[weekday]]=1,Transactions[[#This Row],[weekday]]=7),"weekend","weekday")</f>
        <v>weekday</v>
      </c>
    </row>
    <row r="210" spans="1:14">
      <c r="A210">
        <v>1021</v>
      </c>
      <c r="B210">
        <v>1058943611</v>
      </c>
      <c r="C210" s="1" t="s">
        <v>612</v>
      </c>
      <c r="D210">
        <v>3470.61</v>
      </c>
      <c r="E210" s="3">
        <v>44831.94767361111</v>
      </c>
      <c r="F210" t="str">
        <f>TEXT(Transactions[[#This Row],[transaction_date]],"HH:MM:ss")</f>
        <v>22:44:39</v>
      </c>
      <c r="G210">
        <f>HOUR(Transactions[[#This Row],[Time]])</f>
        <v>22</v>
      </c>
      <c r="H210" s="1" t="str">
        <f>IF(Transactions[[#This Row],[Hour]]&lt;=6,"Night",IF(Transactions[[#This Row],[Hour]]&lt;=12,"Morning",IF(Transactions[[#This Row],[Hour]]&lt;=18,"Afternoon","Evening")))</f>
        <v>Evening</v>
      </c>
      <c r="I210" s="1" t="str">
        <f>IF(Transactions[[#This Row],[amount]]&lt;=5000,"low","high")</f>
        <v>low</v>
      </c>
      <c r="J210" s="1">
        <f>YEAR(Transactions[[#This Row],[transaction_date]])</f>
        <v>2022</v>
      </c>
      <c r="K210" s="1" t="str">
        <f>TEXT(Transactions[[#This Row],[transaction_date]],"mmm")</f>
        <v>Sep</v>
      </c>
      <c r="L210" s="1" t="str">
        <f>TEXT(Transactions[[#This Row],[transaction_date]],"ddd")</f>
        <v>Tue</v>
      </c>
      <c r="M210" s="1">
        <f>WEEKDAY(Transactions[[#This Row],[transaction_date]])</f>
        <v>3</v>
      </c>
      <c r="N210" s="1" t="str">
        <f>IF(OR(Transactions[[#This Row],[weekday]]=1,Transactions[[#This Row],[weekday]]=7),"weekend","weekday")</f>
        <v>weekday</v>
      </c>
    </row>
    <row r="211" spans="1:14">
      <c r="A211">
        <v>626</v>
      </c>
      <c r="B211">
        <v>1110684606</v>
      </c>
      <c r="C211" s="1" t="s">
        <v>611</v>
      </c>
      <c r="D211">
        <v>4077.68</v>
      </c>
      <c r="E211" s="3">
        <v>44832.115254629629</v>
      </c>
      <c r="F211" t="str">
        <f>TEXT(Transactions[[#This Row],[transaction_date]],"HH:MM:ss")</f>
        <v>02:45:58</v>
      </c>
      <c r="G211">
        <f>HOUR(Transactions[[#This Row],[Time]])</f>
        <v>2</v>
      </c>
      <c r="H211" s="1" t="str">
        <f>IF(Transactions[[#This Row],[Hour]]&lt;=6,"Night",IF(Transactions[[#This Row],[Hour]]&lt;=12,"Morning",IF(Transactions[[#This Row],[Hour]]&lt;=18,"Afternoon","Evening")))</f>
        <v>Night</v>
      </c>
      <c r="I211" s="1" t="str">
        <f>IF(Transactions[[#This Row],[amount]]&lt;=5000,"low","high")</f>
        <v>low</v>
      </c>
      <c r="J211" s="1">
        <f>YEAR(Transactions[[#This Row],[transaction_date]])</f>
        <v>2022</v>
      </c>
      <c r="K211" s="1" t="str">
        <f>TEXT(Transactions[[#This Row],[transaction_date]],"mmm")</f>
        <v>Sep</v>
      </c>
      <c r="L211" s="1" t="str">
        <f>TEXT(Transactions[[#This Row],[transaction_date]],"ddd")</f>
        <v>Wed</v>
      </c>
      <c r="M211" s="1">
        <f>WEEKDAY(Transactions[[#This Row],[transaction_date]])</f>
        <v>4</v>
      </c>
      <c r="N211" s="1" t="str">
        <f>IF(OR(Transactions[[#This Row],[weekday]]=1,Transactions[[#This Row],[weekday]]=7),"weekend","weekday")</f>
        <v>weekday</v>
      </c>
    </row>
    <row r="212" spans="1:14">
      <c r="A212">
        <v>1313</v>
      </c>
      <c r="B212">
        <v>1044819961</v>
      </c>
      <c r="C212" s="1" t="s">
        <v>611</v>
      </c>
      <c r="D212">
        <v>4888.45</v>
      </c>
      <c r="E212" s="3">
        <v>44832.930844907409</v>
      </c>
      <c r="F212" t="str">
        <f>TEXT(Transactions[[#This Row],[transaction_date]],"HH:MM:ss")</f>
        <v>22:20:25</v>
      </c>
      <c r="G212">
        <f>HOUR(Transactions[[#This Row],[Time]])</f>
        <v>22</v>
      </c>
      <c r="H212" s="1" t="str">
        <f>IF(Transactions[[#This Row],[Hour]]&lt;=6,"Night",IF(Transactions[[#This Row],[Hour]]&lt;=12,"Morning",IF(Transactions[[#This Row],[Hour]]&lt;=18,"Afternoon","Evening")))</f>
        <v>Evening</v>
      </c>
      <c r="I212" s="1" t="str">
        <f>IF(Transactions[[#This Row],[amount]]&lt;=5000,"low","high")</f>
        <v>low</v>
      </c>
      <c r="J212" s="1">
        <f>YEAR(Transactions[[#This Row],[transaction_date]])</f>
        <v>2022</v>
      </c>
      <c r="K212" s="1" t="str">
        <f>TEXT(Transactions[[#This Row],[transaction_date]],"mmm")</f>
        <v>Sep</v>
      </c>
      <c r="L212" s="1" t="str">
        <f>TEXT(Transactions[[#This Row],[transaction_date]],"ddd")</f>
        <v>Wed</v>
      </c>
      <c r="M212" s="1">
        <f>WEEKDAY(Transactions[[#This Row],[transaction_date]])</f>
        <v>4</v>
      </c>
      <c r="N212" s="1" t="str">
        <f>IF(OR(Transactions[[#This Row],[weekday]]=1,Transactions[[#This Row],[weekday]]=7),"weekend","weekday")</f>
        <v>weekday</v>
      </c>
    </row>
    <row r="213" spans="1:14">
      <c r="A213">
        <v>633</v>
      </c>
      <c r="B213">
        <v>1088733569</v>
      </c>
      <c r="C213" s="1" t="s">
        <v>611</v>
      </c>
      <c r="D213">
        <v>4196.51</v>
      </c>
      <c r="E213" s="3">
        <v>44833.395694444444</v>
      </c>
      <c r="F213" t="str">
        <f>TEXT(Transactions[[#This Row],[transaction_date]],"HH:MM:ss")</f>
        <v>09:29:48</v>
      </c>
      <c r="G213">
        <f>HOUR(Transactions[[#This Row],[Time]])</f>
        <v>9</v>
      </c>
      <c r="H213" s="1" t="str">
        <f>IF(Transactions[[#This Row],[Hour]]&lt;=6,"Night",IF(Transactions[[#This Row],[Hour]]&lt;=12,"Morning",IF(Transactions[[#This Row],[Hour]]&lt;=18,"Afternoon","Evening")))</f>
        <v>Morning</v>
      </c>
      <c r="I213" s="1" t="str">
        <f>IF(Transactions[[#This Row],[amount]]&lt;=5000,"low","high")</f>
        <v>low</v>
      </c>
      <c r="J213" s="1">
        <f>YEAR(Transactions[[#This Row],[transaction_date]])</f>
        <v>2022</v>
      </c>
      <c r="K213" s="1" t="str">
        <f>TEXT(Transactions[[#This Row],[transaction_date]],"mmm")</f>
        <v>Sep</v>
      </c>
      <c r="L213" s="1" t="str">
        <f>TEXT(Transactions[[#This Row],[transaction_date]],"ddd")</f>
        <v>Thu</v>
      </c>
      <c r="M213" s="1">
        <f>WEEKDAY(Transactions[[#This Row],[transaction_date]])</f>
        <v>5</v>
      </c>
      <c r="N213" s="1" t="str">
        <f>IF(OR(Transactions[[#This Row],[weekday]]=1,Transactions[[#This Row],[weekday]]=7),"weekend","weekday")</f>
        <v>weekday</v>
      </c>
    </row>
    <row r="214" spans="1:14">
      <c r="A214">
        <v>64</v>
      </c>
      <c r="B214">
        <v>1144517461</v>
      </c>
      <c r="C214" s="1" t="s">
        <v>610</v>
      </c>
      <c r="D214">
        <v>4077.3</v>
      </c>
      <c r="E214" s="3">
        <v>44833.720682870371</v>
      </c>
      <c r="F214" t="str">
        <f>TEXT(Transactions[[#This Row],[transaction_date]],"HH:MM:ss")</f>
        <v>17:17:47</v>
      </c>
      <c r="G214">
        <f>HOUR(Transactions[[#This Row],[Time]])</f>
        <v>17</v>
      </c>
      <c r="H214" s="1" t="str">
        <f>IF(Transactions[[#This Row],[Hour]]&lt;=6,"Night",IF(Transactions[[#This Row],[Hour]]&lt;=12,"Morning",IF(Transactions[[#This Row],[Hour]]&lt;=18,"Afternoon","Evening")))</f>
        <v>Afternoon</v>
      </c>
      <c r="I214" s="1" t="str">
        <f>IF(Transactions[[#This Row],[amount]]&lt;=5000,"low","high")</f>
        <v>low</v>
      </c>
      <c r="J214" s="1">
        <f>YEAR(Transactions[[#This Row],[transaction_date]])</f>
        <v>2022</v>
      </c>
      <c r="K214" s="1" t="str">
        <f>TEXT(Transactions[[#This Row],[transaction_date]],"mmm")</f>
        <v>Sep</v>
      </c>
      <c r="L214" s="1" t="str">
        <f>TEXT(Transactions[[#This Row],[transaction_date]],"ddd")</f>
        <v>Thu</v>
      </c>
      <c r="M214" s="1">
        <f>WEEKDAY(Transactions[[#This Row],[transaction_date]])</f>
        <v>5</v>
      </c>
      <c r="N214" s="1" t="str">
        <f>IF(OR(Transactions[[#This Row],[weekday]]=1,Transactions[[#This Row],[weekday]]=7),"weekend","weekday")</f>
        <v>weekday</v>
      </c>
    </row>
    <row r="215" spans="1:14">
      <c r="A215">
        <v>1984</v>
      </c>
      <c r="B215">
        <v>1107786598</v>
      </c>
      <c r="C215" s="1" t="s">
        <v>611</v>
      </c>
      <c r="D215">
        <v>4988.1499999999996</v>
      </c>
      <c r="E215" s="3">
        <v>44834.1</v>
      </c>
      <c r="F215" t="str">
        <f>TEXT(Transactions[[#This Row],[transaction_date]],"HH:MM:ss")</f>
        <v>02:24:00</v>
      </c>
      <c r="G215">
        <f>HOUR(Transactions[[#This Row],[Time]])</f>
        <v>2</v>
      </c>
      <c r="H215" s="1" t="str">
        <f>IF(Transactions[[#This Row],[Hour]]&lt;=6,"Night",IF(Transactions[[#This Row],[Hour]]&lt;=12,"Morning",IF(Transactions[[#This Row],[Hour]]&lt;=18,"Afternoon","Evening")))</f>
        <v>Night</v>
      </c>
      <c r="I215" s="1" t="str">
        <f>IF(Transactions[[#This Row],[amount]]&lt;=5000,"low","high")</f>
        <v>low</v>
      </c>
      <c r="J215" s="1">
        <f>YEAR(Transactions[[#This Row],[transaction_date]])</f>
        <v>2022</v>
      </c>
      <c r="K215" s="1" t="str">
        <f>TEXT(Transactions[[#This Row],[transaction_date]],"mmm")</f>
        <v>Sep</v>
      </c>
      <c r="L215" s="1" t="str">
        <f>TEXT(Transactions[[#This Row],[transaction_date]],"ddd")</f>
        <v>Fri</v>
      </c>
      <c r="M215" s="1">
        <f>WEEKDAY(Transactions[[#This Row],[transaction_date]])</f>
        <v>6</v>
      </c>
      <c r="N215" s="1" t="str">
        <f>IF(OR(Transactions[[#This Row],[weekday]]=1,Transactions[[#This Row],[weekday]]=7),"weekend","weekday")</f>
        <v>weekday</v>
      </c>
    </row>
    <row r="216" spans="1:14">
      <c r="A216">
        <v>825</v>
      </c>
      <c r="B216">
        <v>1198778953</v>
      </c>
      <c r="C216" s="1" t="s">
        <v>611</v>
      </c>
      <c r="D216">
        <v>3561.56</v>
      </c>
      <c r="E216" s="3">
        <v>44834.179166666669</v>
      </c>
      <c r="F216" t="str">
        <f>TEXT(Transactions[[#This Row],[transaction_date]],"HH:MM:ss")</f>
        <v>04:18:00</v>
      </c>
      <c r="G216">
        <f>HOUR(Transactions[[#This Row],[Time]])</f>
        <v>4</v>
      </c>
      <c r="H216" s="1" t="str">
        <f>IF(Transactions[[#This Row],[Hour]]&lt;=6,"Night",IF(Transactions[[#This Row],[Hour]]&lt;=12,"Morning",IF(Transactions[[#This Row],[Hour]]&lt;=18,"Afternoon","Evening")))</f>
        <v>Night</v>
      </c>
      <c r="I216" s="1" t="str">
        <f>IF(Transactions[[#This Row],[amount]]&lt;=5000,"low","high")</f>
        <v>low</v>
      </c>
      <c r="J216" s="1">
        <f>YEAR(Transactions[[#This Row],[transaction_date]])</f>
        <v>2022</v>
      </c>
      <c r="K216" s="1" t="str">
        <f>TEXT(Transactions[[#This Row],[transaction_date]],"mmm")</f>
        <v>Sep</v>
      </c>
      <c r="L216" s="1" t="str">
        <f>TEXT(Transactions[[#This Row],[transaction_date]],"ddd")</f>
        <v>Fri</v>
      </c>
      <c r="M216" s="1">
        <f>WEEKDAY(Transactions[[#This Row],[transaction_date]])</f>
        <v>6</v>
      </c>
      <c r="N216" s="1" t="str">
        <f>IF(OR(Transactions[[#This Row],[weekday]]=1,Transactions[[#This Row],[weekday]]=7),"weekend","weekday")</f>
        <v>weekday</v>
      </c>
    </row>
    <row r="217" spans="1:14">
      <c r="A217">
        <v>644</v>
      </c>
      <c r="B217">
        <v>1060335570</v>
      </c>
      <c r="C217" s="1" t="s">
        <v>611</v>
      </c>
      <c r="D217">
        <v>605.82000000000005</v>
      </c>
      <c r="E217" s="3">
        <v>44834.182349537034</v>
      </c>
      <c r="F217" t="str">
        <f>TEXT(Transactions[[#This Row],[transaction_date]],"HH:MM:ss")</f>
        <v>04:22:35</v>
      </c>
      <c r="G217">
        <f>HOUR(Transactions[[#This Row],[Time]])</f>
        <v>4</v>
      </c>
      <c r="H217" s="1" t="str">
        <f>IF(Transactions[[#This Row],[Hour]]&lt;=6,"Night",IF(Transactions[[#This Row],[Hour]]&lt;=12,"Morning",IF(Transactions[[#This Row],[Hour]]&lt;=18,"Afternoon","Evening")))</f>
        <v>Night</v>
      </c>
      <c r="I217" s="1" t="str">
        <f>IF(Transactions[[#This Row],[amount]]&lt;=5000,"low","high")</f>
        <v>low</v>
      </c>
      <c r="J217" s="1">
        <f>YEAR(Transactions[[#This Row],[transaction_date]])</f>
        <v>2022</v>
      </c>
      <c r="K217" s="1" t="str">
        <f>TEXT(Transactions[[#This Row],[transaction_date]],"mmm")</f>
        <v>Sep</v>
      </c>
      <c r="L217" s="1" t="str">
        <f>TEXT(Transactions[[#This Row],[transaction_date]],"ddd")</f>
        <v>Fri</v>
      </c>
      <c r="M217" s="1">
        <f>WEEKDAY(Transactions[[#This Row],[transaction_date]])</f>
        <v>6</v>
      </c>
      <c r="N217" s="1" t="str">
        <f>IF(OR(Transactions[[#This Row],[weekday]]=1,Transactions[[#This Row],[weekday]]=7),"weekend","weekday")</f>
        <v>weekday</v>
      </c>
    </row>
    <row r="218" spans="1:14">
      <c r="A218">
        <v>569</v>
      </c>
      <c r="B218">
        <v>1033550210</v>
      </c>
      <c r="C218" s="1" t="s">
        <v>611</v>
      </c>
      <c r="D218">
        <v>1372.09</v>
      </c>
      <c r="E218" s="3">
        <v>44834.40247685185</v>
      </c>
      <c r="F218" t="str">
        <f>TEXT(Transactions[[#This Row],[transaction_date]],"HH:MM:ss")</f>
        <v>09:39:34</v>
      </c>
      <c r="G218">
        <f>HOUR(Transactions[[#This Row],[Time]])</f>
        <v>9</v>
      </c>
      <c r="H218" s="1" t="str">
        <f>IF(Transactions[[#This Row],[Hour]]&lt;=6,"Night",IF(Transactions[[#This Row],[Hour]]&lt;=12,"Morning",IF(Transactions[[#This Row],[Hour]]&lt;=18,"Afternoon","Evening")))</f>
        <v>Morning</v>
      </c>
      <c r="I218" s="1" t="str">
        <f>IF(Transactions[[#This Row],[amount]]&lt;=5000,"low","high")</f>
        <v>low</v>
      </c>
      <c r="J218" s="1">
        <f>YEAR(Transactions[[#This Row],[transaction_date]])</f>
        <v>2022</v>
      </c>
      <c r="K218" s="1" t="str">
        <f>TEXT(Transactions[[#This Row],[transaction_date]],"mmm")</f>
        <v>Sep</v>
      </c>
      <c r="L218" s="1" t="str">
        <f>TEXT(Transactions[[#This Row],[transaction_date]],"ddd")</f>
        <v>Fri</v>
      </c>
      <c r="M218" s="1">
        <f>WEEKDAY(Transactions[[#This Row],[transaction_date]])</f>
        <v>6</v>
      </c>
      <c r="N218" s="1" t="str">
        <f>IF(OR(Transactions[[#This Row],[weekday]]=1,Transactions[[#This Row],[weekday]]=7),"weekend","weekday")</f>
        <v>weekday</v>
      </c>
    </row>
    <row r="219" spans="1:14">
      <c r="A219">
        <v>206</v>
      </c>
      <c r="B219">
        <v>1054372448</v>
      </c>
      <c r="C219" s="1" t="s">
        <v>612</v>
      </c>
      <c r="D219">
        <v>3871.47</v>
      </c>
      <c r="E219" s="3">
        <v>44835.116736111115</v>
      </c>
      <c r="F219" t="str">
        <f>TEXT(Transactions[[#This Row],[transaction_date]],"HH:MM:ss")</f>
        <v>02:48:06</v>
      </c>
      <c r="G219">
        <f>HOUR(Transactions[[#This Row],[Time]])</f>
        <v>2</v>
      </c>
      <c r="H219" s="1" t="str">
        <f>IF(Transactions[[#This Row],[Hour]]&lt;=6,"Night",IF(Transactions[[#This Row],[Hour]]&lt;=12,"Morning",IF(Transactions[[#This Row],[Hour]]&lt;=18,"Afternoon","Evening")))</f>
        <v>Night</v>
      </c>
      <c r="I219" s="1" t="str">
        <f>IF(Transactions[[#This Row],[amount]]&lt;=5000,"low","high")</f>
        <v>low</v>
      </c>
      <c r="J219" s="1">
        <f>YEAR(Transactions[[#This Row],[transaction_date]])</f>
        <v>2022</v>
      </c>
      <c r="K219" s="1" t="str">
        <f>TEXT(Transactions[[#This Row],[transaction_date]],"mmm")</f>
        <v>Oct</v>
      </c>
      <c r="L219" s="1" t="str">
        <f>TEXT(Transactions[[#This Row],[transaction_date]],"ddd")</f>
        <v>Sat</v>
      </c>
      <c r="M219" s="1">
        <f>WEEKDAY(Transactions[[#This Row],[transaction_date]])</f>
        <v>7</v>
      </c>
      <c r="N219" s="1" t="str">
        <f>IF(OR(Transactions[[#This Row],[weekday]]=1,Transactions[[#This Row],[weekday]]=7),"weekend","weekday")</f>
        <v>weekend</v>
      </c>
    </row>
    <row r="220" spans="1:14">
      <c r="A220">
        <v>1682</v>
      </c>
      <c r="B220">
        <v>1063103760</v>
      </c>
      <c r="C220" s="1" t="s">
        <v>612</v>
      </c>
      <c r="D220">
        <v>2503.77</v>
      </c>
      <c r="E220" s="3">
        <v>44835.812650462962</v>
      </c>
      <c r="F220" t="str">
        <f>TEXT(Transactions[[#This Row],[transaction_date]],"HH:MM:ss")</f>
        <v>19:30:13</v>
      </c>
      <c r="G220">
        <f>HOUR(Transactions[[#This Row],[Time]])</f>
        <v>19</v>
      </c>
      <c r="H220" s="1" t="str">
        <f>IF(Transactions[[#This Row],[Hour]]&lt;=6,"Night",IF(Transactions[[#This Row],[Hour]]&lt;=12,"Morning",IF(Transactions[[#This Row],[Hour]]&lt;=18,"Afternoon","Evening")))</f>
        <v>Evening</v>
      </c>
      <c r="I220" s="1" t="str">
        <f>IF(Transactions[[#This Row],[amount]]&lt;=5000,"low","high")</f>
        <v>low</v>
      </c>
      <c r="J220" s="1">
        <f>YEAR(Transactions[[#This Row],[transaction_date]])</f>
        <v>2022</v>
      </c>
      <c r="K220" s="1" t="str">
        <f>TEXT(Transactions[[#This Row],[transaction_date]],"mmm")</f>
        <v>Oct</v>
      </c>
      <c r="L220" s="1" t="str">
        <f>TEXT(Transactions[[#This Row],[transaction_date]],"ddd")</f>
        <v>Sat</v>
      </c>
      <c r="M220" s="1">
        <f>WEEKDAY(Transactions[[#This Row],[transaction_date]])</f>
        <v>7</v>
      </c>
      <c r="N220" s="1" t="str">
        <f>IF(OR(Transactions[[#This Row],[weekday]]=1,Transactions[[#This Row],[weekday]]=7),"weekend","weekday")</f>
        <v>weekend</v>
      </c>
    </row>
    <row r="221" spans="1:14">
      <c r="A221">
        <v>1695</v>
      </c>
      <c r="B221">
        <v>1058689421</v>
      </c>
      <c r="C221" s="1" t="s">
        <v>610</v>
      </c>
      <c r="D221">
        <v>912.28</v>
      </c>
      <c r="E221" s="3">
        <v>44835.926608796297</v>
      </c>
      <c r="F221" t="str">
        <f>TEXT(Transactions[[#This Row],[transaction_date]],"HH:MM:ss")</f>
        <v>22:14:19</v>
      </c>
      <c r="G221">
        <f>HOUR(Transactions[[#This Row],[Time]])</f>
        <v>22</v>
      </c>
      <c r="H221" s="1" t="str">
        <f>IF(Transactions[[#This Row],[Hour]]&lt;=6,"Night",IF(Transactions[[#This Row],[Hour]]&lt;=12,"Morning",IF(Transactions[[#This Row],[Hour]]&lt;=18,"Afternoon","Evening")))</f>
        <v>Evening</v>
      </c>
      <c r="I221" s="1" t="str">
        <f>IF(Transactions[[#This Row],[amount]]&lt;=5000,"low","high")</f>
        <v>low</v>
      </c>
      <c r="J221" s="1">
        <f>YEAR(Transactions[[#This Row],[transaction_date]])</f>
        <v>2022</v>
      </c>
      <c r="K221" s="1" t="str">
        <f>TEXT(Transactions[[#This Row],[transaction_date]],"mmm")</f>
        <v>Oct</v>
      </c>
      <c r="L221" s="1" t="str">
        <f>TEXT(Transactions[[#This Row],[transaction_date]],"ddd")</f>
        <v>Sat</v>
      </c>
      <c r="M221" s="1">
        <f>WEEKDAY(Transactions[[#This Row],[transaction_date]])</f>
        <v>7</v>
      </c>
      <c r="N221" s="1" t="str">
        <f>IF(OR(Transactions[[#This Row],[weekday]]=1,Transactions[[#This Row],[weekday]]=7),"weekend","weekday")</f>
        <v>weekend</v>
      </c>
    </row>
    <row r="222" spans="1:14">
      <c r="A222">
        <v>1237</v>
      </c>
      <c r="B222">
        <v>1135708497</v>
      </c>
      <c r="C222" s="1" t="s">
        <v>610</v>
      </c>
      <c r="D222">
        <v>469.89</v>
      </c>
      <c r="E222" s="3">
        <v>44836.159270833334</v>
      </c>
      <c r="F222" t="str">
        <f>TEXT(Transactions[[#This Row],[transaction_date]],"HH:MM:ss")</f>
        <v>03:49:21</v>
      </c>
      <c r="G222">
        <f>HOUR(Transactions[[#This Row],[Time]])</f>
        <v>3</v>
      </c>
      <c r="H222" s="1" t="str">
        <f>IF(Transactions[[#This Row],[Hour]]&lt;=6,"Night",IF(Transactions[[#This Row],[Hour]]&lt;=12,"Morning",IF(Transactions[[#This Row],[Hour]]&lt;=18,"Afternoon","Evening")))</f>
        <v>Night</v>
      </c>
      <c r="I222" s="1" t="str">
        <f>IF(Transactions[[#This Row],[amount]]&lt;=5000,"low","high")</f>
        <v>low</v>
      </c>
      <c r="J222" s="1">
        <f>YEAR(Transactions[[#This Row],[transaction_date]])</f>
        <v>2022</v>
      </c>
      <c r="K222" s="1" t="str">
        <f>TEXT(Transactions[[#This Row],[transaction_date]],"mmm")</f>
        <v>Oct</v>
      </c>
      <c r="L222" s="1" t="str">
        <f>TEXT(Transactions[[#This Row],[transaction_date]],"ddd")</f>
        <v>Sun</v>
      </c>
      <c r="M222" s="1">
        <f>WEEKDAY(Transactions[[#This Row],[transaction_date]])</f>
        <v>1</v>
      </c>
      <c r="N222" s="1" t="str">
        <f>IF(OR(Transactions[[#This Row],[weekday]]=1,Transactions[[#This Row],[weekday]]=7),"weekend","weekday")</f>
        <v>weekend</v>
      </c>
    </row>
    <row r="223" spans="1:14">
      <c r="A223">
        <v>1636</v>
      </c>
      <c r="B223">
        <v>1079185403</v>
      </c>
      <c r="C223" s="1" t="s">
        <v>611</v>
      </c>
      <c r="D223">
        <v>4169.66</v>
      </c>
      <c r="E223" s="3">
        <v>44836.203750000001</v>
      </c>
      <c r="F223" t="str">
        <f>TEXT(Transactions[[#This Row],[transaction_date]],"HH:MM:ss")</f>
        <v>04:53:24</v>
      </c>
      <c r="G223">
        <f>HOUR(Transactions[[#This Row],[Time]])</f>
        <v>4</v>
      </c>
      <c r="H223" s="1" t="str">
        <f>IF(Transactions[[#This Row],[Hour]]&lt;=6,"Night",IF(Transactions[[#This Row],[Hour]]&lt;=12,"Morning",IF(Transactions[[#This Row],[Hour]]&lt;=18,"Afternoon","Evening")))</f>
        <v>Night</v>
      </c>
      <c r="I223" s="1" t="str">
        <f>IF(Transactions[[#This Row],[amount]]&lt;=5000,"low","high")</f>
        <v>low</v>
      </c>
      <c r="J223" s="1">
        <f>YEAR(Transactions[[#This Row],[transaction_date]])</f>
        <v>2022</v>
      </c>
      <c r="K223" s="1" t="str">
        <f>TEXT(Transactions[[#This Row],[transaction_date]],"mmm")</f>
        <v>Oct</v>
      </c>
      <c r="L223" s="1" t="str">
        <f>TEXT(Transactions[[#This Row],[transaction_date]],"ddd")</f>
        <v>Sun</v>
      </c>
      <c r="M223" s="1">
        <f>WEEKDAY(Transactions[[#This Row],[transaction_date]])</f>
        <v>1</v>
      </c>
      <c r="N223" s="1" t="str">
        <f>IF(OR(Transactions[[#This Row],[weekday]]=1,Transactions[[#This Row],[weekday]]=7),"weekend","weekday")</f>
        <v>weekend</v>
      </c>
    </row>
    <row r="224" spans="1:14">
      <c r="A224">
        <v>135</v>
      </c>
      <c r="B224">
        <v>1019063617</v>
      </c>
      <c r="C224" s="1" t="s">
        <v>611</v>
      </c>
      <c r="D224">
        <v>1838.28</v>
      </c>
      <c r="E224" s="3">
        <v>44836.294421296298</v>
      </c>
      <c r="F224" t="str">
        <f>TEXT(Transactions[[#This Row],[transaction_date]],"HH:MM:ss")</f>
        <v>07:03:58</v>
      </c>
      <c r="G224">
        <f>HOUR(Transactions[[#This Row],[Time]])</f>
        <v>7</v>
      </c>
      <c r="H224" s="1" t="str">
        <f>IF(Transactions[[#This Row],[Hour]]&lt;=6,"Night",IF(Transactions[[#This Row],[Hour]]&lt;=12,"Morning",IF(Transactions[[#This Row],[Hour]]&lt;=18,"Afternoon","Evening")))</f>
        <v>Morning</v>
      </c>
      <c r="I224" s="1" t="str">
        <f>IF(Transactions[[#This Row],[amount]]&lt;=5000,"low","high")</f>
        <v>low</v>
      </c>
      <c r="J224" s="1">
        <f>YEAR(Transactions[[#This Row],[transaction_date]])</f>
        <v>2022</v>
      </c>
      <c r="K224" s="1" t="str">
        <f>TEXT(Transactions[[#This Row],[transaction_date]],"mmm")</f>
        <v>Oct</v>
      </c>
      <c r="L224" s="1" t="str">
        <f>TEXT(Transactions[[#This Row],[transaction_date]],"ddd")</f>
        <v>Sun</v>
      </c>
      <c r="M224" s="1">
        <f>WEEKDAY(Transactions[[#This Row],[transaction_date]])</f>
        <v>1</v>
      </c>
      <c r="N224" s="1" t="str">
        <f>IF(OR(Transactions[[#This Row],[weekday]]=1,Transactions[[#This Row],[weekday]]=7),"weekend","weekday")</f>
        <v>weekend</v>
      </c>
    </row>
    <row r="225" spans="1:14">
      <c r="A225">
        <v>1123</v>
      </c>
      <c r="B225">
        <v>1030221193</v>
      </c>
      <c r="C225" s="1" t="s">
        <v>610</v>
      </c>
      <c r="D225">
        <v>3695.79</v>
      </c>
      <c r="E225" s="3">
        <v>44836.636400462965</v>
      </c>
      <c r="F225" t="str">
        <f>TEXT(Transactions[[#This Row],[transaction_date]],"HH:MM:ss")</f>
        <v>15:16:25</v>
      </c>
      <c r="G225">
        <f>HOUR(Transactions[[#This Row],[Time]])</f>
        <v>15</v>
      </c>
      <c r="H225" s="1" t="str">
        <f>IF(Transactions[[#This Row],[Hour]]&lt;=6,"Night",IF(Transactions[[#This Row],[Hour]]&lt;=12,"Morning",IF(Transactions[[#This Row],[Hour]]&lt;=18,"Afternoon","Evening")))</f>
        <v>Afternoon</v>
      </c>
      <c r="I225" s="1" t="str">
        <f>IF(Transactions[[#This Row],[amount]]&lt;=5000,"low","high")</f>
        <v>low</v>
      </c>
      <c r="J225" s="1">
        <f>YEAR(Transactions[[#This Row],[transaction_date]])</f>
        <v>2022</v>
      </c>
      <c r="K225" s="1" t="str">
        <f>TEXT(Transactions[[#This Row],[transaction_date]],"mmm")</f>
        <v>Oct</v>
      </c>
      <c r="L225" s="1" t="str">
        <f>TEXT(Transactions[[#This Row],[transaction_date]],"ddd")</f>
        <v>Sun</v>
      </c>
      <c r="M225" s="1">
        <f>WEEKDAY(Transactions[[#This Row],[transaction_date]])</f>
        <v>1</v>
      </c>
      <c r="N225" s="1" t="str">
        <f>IF(OR(Transactions[[#This Row],[weekday]]=1,Transactions[[#This Row],[weekday]]=7),"weekend","weekday")</f>
        <v>weekend</v>
      </c>
    </row>
    <row r="226" spans="1:14">
      <c r="A226">
        <v>1918</v>
      </c>
      <c r="B226">
        <v>1199206677</v>
      </c>
      <c r="C226" s="1" t="s">
        <v>610</v>
      </c>
      <c r="D226">
        <v>4291.17</v>
      </c>
      <c r="E226" s="3">
        <v>44837.229837962965</v>
      </c>
      <c r="F226" t="str">
        <f>TEXT(Transactions[[#This Row],[transaction_date]],"HH:MM:ss")</f>
        <v>05:30:58</v>
      </c>
      <c r="G226">
        <f>HOUR(Transactions[[#This Row],[Time]])</f>
        <v>5</v>
      </c>
      <c r="H226" s="1" t="str">
        <f>IF(Transactions[[#This Row],[Hour]]&lt;=6,"Night",IF(Transactions[[#This Row],[Hour]]&lt;=12,"Morning",IF(Transactions[[#This Row],[Hour]]&lt;=18,"Afternoon","Evening")))</f>
        <v>Night</v>
      </c>
      <c r="I226" s="1" t="str">
        <f>IF(Transactions[[#This Row],[amount]]&lt;=5000,"low","high")</f>
        <v>low</v>
      </c>
      <c r="J226" s="1">
        <f>YEAR(Transactions[[#This Row],[transaction_date]])</f>
        <v>2022</v>
      </c>
      <c r="K226" s="1" t="str">
        <f>TEXT(Transactions[[#This Row],[transaction_date]],"mmm")</f>
        <v>Oct</v>
      </c>
      <c r="L226" s="1" t="str">
        <f>TEXT(Transactions[[#This Row],[transaction_date]],"ddd")</f>
        <v>Mon</v>
      </c>
      <c r="M226" s="1">
        <f>WEEKDAY(Transactions[[#This Row],[transaction_date]])</f>
        <v>2</v>
      </c>
      <c r="N226" s="1" t="str">
        <f>IF(OR(Transactions[[#This Row],[weekday]]=1,Transactions[[#This Row],[weekday]]=7),"weekend","weekday")</f>
        <v>weekday</v>
      </c>
    </row>
    <row r="227" spans="1:14">
      <c r="A227">
        <v>1858</v>
      </c>
      <c r="B227">
        <v>1129686264</v>
      </c>
      <c r="C227" s="1" t="s">
        <v>611</v>
      </c>
      <c r="D227">
        <v>828.98</v>
      </c>
      <c r="E227" s="3">
        <v>44837.291018518517</v>
      </c>
      <c r="F227" t="str">
        <f>TEXT(Transactions[[#This Row],[transaction_date]],"HH:MM:ss")</f>
        <v>06:59:04</v>
      </c>
      <c r="G227">
        <f>HOUR(Transactions[[#This Row],[Time]])</f>
        <v>6</v>
      </c>
      <c r="H227" s="1" t="str">
        <f>IF(Transactions[[#This Row],[Hour]]&lt;=6,"Night",IF(Transactions[[#This Row],[Hour]]&lt;=12,"Morning",IF(Transactions[[#This Row],[Hour]]&lt;=18,"Afternoon","Evening")))</f>
        <v>Night</v>
      </c>
      <c r="I227" s="1" t="str">
        <f>IF(Transactions[[#This Row],[amount]]&lt;=5000,"low","high")</f>
        <v>low</v>
      </c>
      <c r="J227" s="1">
        <f>YEAR(Transactions[[#This Row],[transaction_date]])</f>
        <v>2022</v>
      </c>
      <c r="K227" s="1" t="str">
        <f>TEXT(Transactions[[#This Row],[transaction_date]],"mmm")</f>
        <v>Oct</v>
      </c>
      <c r="L227" s="1" t="str">
        <f>TEXT(Transactions[[#This Row],[transaction_date]],"ddd")</f>
        <v>Mon</v>
      </c>
      <c r="M227" s="1">
        <f>WEEKDAY(Transactions[[#This Row],[transaction_date]])</f>
        <v>2</v>
      </c>
      <c r="N227" s="1" t="str">
        <f>IF(OR(Transactions[[#This Row],[weekday]]=1,Transactions[[#This Row],[weekday]]=7),"weekend","weekday")</f>
        <v>weekday</v>
      </c>
    </row>
    <row r="228" spans="1:14">
      <c r="A228">
        <v>1187</v>
      </c>
      <c r="B228">
        <v>1112744688</v>
      </c>
      <c r="C228" s="1" t="s">
        <v>612</v>
      </c>
      <c r="D228">
        <v>2238.17</v>
      </c>
      <c r="E228" s="3">
        <v>44837.693668981483</v>
      </c>
      <c r="F228" t="str">
        <f>TEXT(Transactions[[#This Row],[transaction_date]],"HH:MM:ss")</f>
        <v>16:38:53</v>
      </c>
      <c r="G228">
        <f>HOUR(Transactions[[#This Row],[Time]])</f>
        <v>16</v>
      </c>
      <c r="H228" s="1" t="str">
        <f>IF(Transactions[[#This Row],[Hour]]&lt;=6,"Night",IF(Transactions[[#This Row],[Hour]]&lt;=12,"Morning",IF(Transactions[[#This Row],[Hour]]&lt;=18,"Afternoon","Evening")))</f>
        <v>Afternoon</v>
      </c>
      <c r="I228" s="1" t="str">
        <f>IF(Transactions[[#This Row],[amount]]&lt;=5000,"low","high")</f>
        <v>low</v>
      </c>
      <c r="J228" s="1">
        <f>YEAR(Transactions[[#This Row],[transaction_date]])</f>
        <v>2022</v>
      </c>
      <c r="K228" s="1" t="str">
        <f>TEXT(Transactions[[#This Row],[transaction_date]],"mmm")</f>
        <v>Oct</v>
      </c>
      <c r="L228" s="1" t="str">
        <f>TEXT(Transactions[[#This Row],[transaction_date]],"ddd")</f>
        <v>Mon</v>
      </c>
      <c r="M228" s="1">
        <f>WEEKDAY(Transactions[[#This Row],[transaction_date]])</f>
        <v>2</v>
      </c>
      <c r="N228" s="1" t="str">
        <f>IF(OR(Transactions[[#This Row],[weekday]]=1,Transactions[[#This Row],[weekday]]=7),"weekend","weekday")</f>
        <v>weekday</v>
      </c>
    </row>
    <row r="229" spans="1:14">
      <c r="A229">
        <v>812</v>
      </c>
      <c r="B229">
        <v>1049589837</v>
      </c>
      <c r="C229" s="1" t="s">
        <v>610</v>
      </c>
      <c r="D229">
        <v>2886.42</v>
      </c>
      <c r="E229" s="3">
        <v>44838.310648148145</v>
      </c>
      <c r="F229" t="str">
        <f>TEXT(Transactions[[#This Row],[transaction_date]],"HH:MM:ss")</f>
        <v>07:27:20</v>
      </c>
      <c r="G229">
        <f>HOUR(Transactions[[#This Row],[Time]])</f>
        <v>7</v>
      </c>
      <c r="H229" s="1" t="str">
        <f>IF(Transactions[[#This Row],[Hour]]&lt;=6,"Night",IF(Transactions[[#This Row],[Hour]]&lt;=12,"Morning",IF(Transactions[[#This Row],[Hour]]&lt;=18,"Afternoon","Evening")))</f>
        <v>Morning</v>
      </c>
      <c r="I229" s="1" t="str">
        <f>IF(Transactions[[#This Row],[amount]]&lt;=5000,"low","high")</f>
        <v>low</v>
      </c>
      <c r="J229" s="1">
        <f>YEAR(Transactions[[#This Row],[transaction_date]])</f>
        <v>2022</v>
      </c>
      <c r="K229" s="1" t="str">
        <f>TEXT(Transactions[[#This Row],[transaction_date]],"mmm")</f>
        <v>Oct</v>
      </c>
      <c r="L229" s="1" t="str">
        <f>TEXT(Transactions[[#This Row],[transaction_date]],"ddd")</f>
        <v>Tue</v>
      </c>
      <c r="M229" s="1">
        <f>WEEKDAY(Transactions[[#This Row],[transaction_date]])</f>
        <v>3</v>
      </c>
      <c r="N229" s="1" t="str">
        <f>IF(OR(Transactions[[#This Row],[weekday]]=1,Transactions[[#This Row],[weekday]]=7),"weekend","weekday")</f>
        <v>weekday</v>
      </c>
    </row>
    <row r="230" spans="1:14">
      <c r="A230">
        <v>1088</v>
      </c>
      <c r="B230">
        <v>1032091865</v>
      </c>
      <c r="C230" s="1" t="s">
        <v>610</v>
      </c>
      <c r="D230">
        <v>4110.57</v>
      </c>
      <c r="E230" s="3">
        <v>44838.328969907408</v>
      </c>
      <c r="F230" t="str">
        <f>TEXT(Transactions[[#This Row],[transaction_date]],"HH:MM:ss")</f>
        <v>07:53:43</v>
      </c>
      <c r="G230">
        <f>HOUR(Transactions[[#This Row],[Time]])</f>
        <v>7</v>
      </c>
      <c r="H230" s="1" t="str">
        <f>IF(Transactions[[#This Row],[Hour]]&lt;=6,"Night",IF(Transactions[[#This Row],[Hour]]&lt;=12,"Morning",IF(Transactions[[#This Row],[Hour]]&lt;=18,"Afternoon","Evening")))</f>
        <v>Morning</v>
      </c>
      <c r="I230" s="1" t="str">
        <f>IF(Transactions[[#This Row],[amount]]&lt;=5000,"low","high")</f>
        <v>low</v>
      </c>
      <c r="J230" s="1">
        <f>YEAR(Transactions[[#This Row],[transaction_date]])</f>
        <v>2022</v>
      </c>
      <c r="K230" s="1" t="str">
        <f>TEXT(Transactions[[#This Row],[transaction_date]],"mmm")</f>
        <v>Oct</v>
      </c>
      <c r="L230" s="1" t="str">
        <f>TEXT(Transactions[[#This Row],[transaction_date]],"ddd")</f>
        <v>Tue</v>
      </c>
      <c r="M230" s="1">
        <f>WEEKDAY(Transactions[[#This Row],[transaction_date]])</f>
        <v>3</v>
      </c>
      <c r="N230" s="1" t="str">
        <f>IF(OR(Transactions[[#This Row],[weekday]]=1,Transactions[[#This Row],[weekday]]=7),"weekend","weekday")</f>
        <v>weekday</v>
      </c>
    </row>
    <row r="231" spans="1:14">
      <c r="A231">
        <v>1783</v>
      </c>
      <c r="B231">
        <v>1052431058</v>
      </c>
      <c r="C231" s="1" t="s">
        <v>612</v>
      </c>
      <c r="D231">
        <v>2357.59</v>
      </c>
      <c r="E231" s="3">
        <v>44839.242430555554</v>
      </c>
      <c r="F231" t="str">
        <f>TEXT(Transactions[[#This Row],[transaction_date]],"HH:MM:ss")</f>
        <v>05:49:06</v>
      </c>
      <c r="G231">
        <f>HOUR(Transactions[[#This Row],[Time]])</f>
        <v>5</v>
      </c>
      <c r="H231" s="1" t="str">
        <f>IF(Transactions[[#This Row],[Hour]]&lt;=6,"Night",IF(Transactions[[#This Row],[Hour]]&lt;=12,"Morning",IF(Transactions[[#This Row],[Hour]]&lt;=18,"Afternoon","Evening")))</f>
        <v>Night</v>
      </c>
      <c r="I231" s="1" t="str">
        <f>IF(Transactions[[#This Row],[amount]]&lt;=5000,"low","high")</f>
        <v>low</v>
      </c>
      <c r="J231" s="1">
        <f>YEAR(Transactions[[#This Row],[transaction_date]])</f>
        <v>2022</v>
      </c>
      <c r="K231" s="1" t="str">
        <f>TEXT(Transactions[[#This Row],[transaction_date]],"mmm")</f>
        <v>Oct</v>
      </c>
      <c r="L231" s="1" t="str">
        <f>TEXT(Transactions[[#This Row],[transaction_date]],"ddd")</f>
        <v>Wed</v>
      </c>
      <c r="M231" s="1">
        <f>WEEKDAY(Transactions[[#This Row],[transaction_date]])</f>
        <v>4</v>
      </c>
      <c r="N231" s="1" t="str">
        <f>IF(OR(Transactions[[#This Row],[weekday]]=1,Transactions[[#This Row],[weekday]]=7),"weekend","weekday")</f>
        <v>weekday</v>
      </c>
    </row>
    <row r="232" spans="1:14">
      <c r="A232">
        <v>445</v>
      </c>
      <c r="B232">
        <v>1125273565</v>
      </c>
      <c r="C232" s="1" t="s">
        <v>610</v>
      </c>
      <c r="D232">
        <v>4331.3100000000004</v>
      </c>
      <c r="E232" s="3">
        <v>44840.288159722222</v>
      </c>
      <c r="F232" t="str">
        <f>TEXT(Transactions[[#This Row],[transaction_date]],"HH:MM:ss")</f>
        <v>06:54:57</v>
      </c>
      <c r="G232">
        <f>HOUR(Transactions[[#This Row],[Time]])</f>
        <v>6</v>
      </c>
      <c r="H232" s="1" t="str">
        <f>IF(Transactions[[#This Row],[Hour]]&lt;=6,"Night",IF(Transactions[[#This Row],[Hour]]&lt;=12,"Morning",IF(Transactions[[#This Row],[Hour]]&lt;=18,"Afternoon","Evening")))</f>
        <v>Night</v>
      </c>
      <c r="I232" s="1" t="str">
        <f>IF(Transactions[[#This Row],[amount]]&lt;=5000,"low","high")</f>
        <v>low</v>
      </c>
      <c r="J232" s="1">
        <f>YEAR(Transactions[[#This Row],[transaction_date]])</f>
        <v>2022</v>
      </c>
      <c r="K232" s="1" t="str">
        <f>TEXT(Transactions[[#This Row],[transaction_date]],"mmm")</f>
        <v>Oct</v>
      </c>
      <c r="L232" s="1" t="str">
        <f>TEXT(Transactions[[#This Row],[transaction_date]],"ddd")</f>
        <v>Thu</v>
      </c>
      <c r="M232" s="1">
        <f>WEEKDAY(Transactions[[#This Row],[transaction_date]])</f>
        <v>5</v>
      </c>
      <c r="N232" s="1" t="str">
        <f>IF(OR(Transactions[[#This Row],[weekday]]=1,Transactions[[#This Row],[weekday]]=7),"weekend","weekday")</f>
        <v>weekday</v>
      </c>
    </row>
    <row r="233" spans="1:14">
      <c r="A233">
        <v>1464</v>
      </c>
      <c r="B233">
        <v>1062218046</v>
      </c>
      <c r="C233" s="1" t="s">
        <v>611</v>
      </c>
      <c r="D233">
        <v>4551.57</v>
      </c>
      <c r="E233" s="3">
        <v>44840.477025462962</v>
      </c>
      <c r="F233" t="str">
        <f>TEXT(Transactions[[#This Row],[transaction_date]],"HH:MM:ss")</f>
        <v>11:26:55</v>
      </c>
      <c r="G233">
        <f>HOUR(Transactions[[#This Row],[Time]])</f>
        <v>11</v>
      </c>
      <c r="H233" s="1" t="str">
        <f>IF(Transactions[[#This Row],[Hour]]&lt;=6,"Night",IF(Transactions[[#This Row],[Hour]]&lt;=12,"Morning",IF(Transactions[[#This Row],[Hour]]&lt;=18,"Afternoon","Evening")))</f>
        <v>Morning</v>
      </c>
      <c r="I233" s="1" t="str">
        <f>IF(Transactions[[#This Row],[amount]]&lt;=5000,"low","high")</f>
        <v>low</v>
      </c>
      <c r="J233" s="1">
        <f>YEAR(Transactions[[#This Row],[transaction_date]])</f>
        <v>2022</v>
      </c>
      <c r="K233" s="1" t="str">
        <f>TEXT(Transactions[[#This Row],[transaction_date]],"mmm")</f>
        <v>Oct</v>
      </c>
      <c r="L233" s="1" t="str">
        <f>TEXT(Transactions[[#This Row],[transaction_date]],"ddd")</f>
        <v>Thu</v>
      </c>
      <c r="M233" s="1">
        <f>WEEKDAY(Transactions[[#This Row],[transaction_date]])</f>
        <v>5</v>
      </c>
      <c r="N233" s="1" t="str">
        <f>IF(OR(Transactions[[#This Row],[weekday]]=1,Transactions[[#This Row],[weekday]]=7),"weekend","weekday")</f>
        <v>weekday</v>
      </c>
    </row>
    <row r="234" spans="1:14">
      <c r="A234">
        <v>394</v>
      </c>
      <c r="B234">
        <v>1073868463</v>
      </c>
      <c r="C234" s="1" t="s">
        <v>610</v>
      </c>
      <c r="D234">
        <v>3204.35</v>
      </c>
      <c r="E234" s="3">
        <v>44840.692291666666</v>
      </c>
      <c r="F234" t="str">
        <f>TEXT(Transactions[[#This Row],[transaction_date]],"HH:MM:ss")</f>
        <v>16:36:54</v>
      </c>
      <c r="G234">
        <f>HOUR(Transactions[[#This Row],[Time]])</f>
        <v>16</v>
      </c>
      <c r="H234" s="1" t="str">
        <f>IF(Transactions[[#This Row],[Hour]]&lt;=6,"Night",IF(Transactions[[#This Row],[Hour]]&lt;=12,"Morning",IF(Transactions[[#This Row],[Hour]]&lt;=18,"Afternoon","Evening")))</f>
        <v>Afternoon</v>
      </c>
      <c r="I234" s="1" t="str">
        <f>IF(Transactions[[#This Row],[amount]]&lt;=5000,"low","high")</f>
        <v>low</v>
      </c>
      <c r="J234" s="1">
        <f>YEAR(Transactions[[#This Row],[transaction_date]])</f>
        <v>2022</v>
      </c>
      <c r="K234" s="1" t="str">
        <f>TEXT(Transactions[[#This Row],[transaction_date]],"mmm")</f>
        <v>Oct</v>
      </c>
      <c r="L234" s="1" t="str">
        <f>TEXT(Transactions[[#This Row],[transaction_date]],"ddd")</f>
        <v>Thu</v>
      </c>
      <c r="M234" s="1">
        <f>WEEKDAY(Transactions[[#This Row],[transaction_date]])</f>
        <v>5</v>
      </c>
      <c r="N234" s="1" t="str">
        <f>IF(OR(Transactions[[#This Row],[weekday]]=1,Transactions[[#This Row],[weekday]]=7),"weekend","weekday")</f>
        <v>weekday</v>
      </c>
    </row>
    <row r="235" spans="1:14">
      <c r="A235">
        <v>1798</v>
      </c>
      <c r="B235">
        <v>1140182838</v>
      </c>
      <c r="C235" s="1" t="s">
        <v>610</v>
      </c>
      <c r="D235">
        <v>2199.71</v>
      </c>
      <c r="E235" s="3">
        <v>44840.774375000001</v>
      </c>
      <c r="F235" t="str">
        <f>TEXT(Transactions[[#This Row],[transaction_date]],"HH:MM:ss")</f>
        <v>18:35:06</v>
      </c>
      <c r="G235">
        <f>HOUR(Transactions[[#This Row],[Time]])</f>
        <v>18</v>
      </c>
      <c r="H235" s="1" t="str">
        <f>IF(Transactions[[#This Row],[Hour]]&lt;=6,"Night",IF(Transactions[[#This Row],[Hour]]&lt;=12,"Morning",IF(Transactions[[#This Row],[Hour]]&lt;=18,"Afternoon","Evening")))</f>
        <v>Afternoon</v>
      </c>
      <c r="I235" s="1" t="str">
        <f>IF(Transactions[[#This Row],[amount]]&lt;=5000,"low","high")</f>
        <v>low</v>
      </c>
      <c r="J235" s="1">
        <f>YEAR(Transactions[[#This Row],[transaction_date]])</f>
        <v>2022</v>
      </c>
      <c r="K235" s="1" t="str">
        <f>TEXT(Transactions[[#This Row],[transaction_date]],"mmm")</f>
        <v>Oct</v>
      </c>
      <c r="L235" s="1" t="str">
        <f>TEXT(Transactions[[#This Row],[transaction_date]],"ddd")</f>
        <v>Thu</v>
      </c>
      <c r="M235" s="1">
        <f>WEEKDAY(Transactions[[#This Row],[transaction_date]])</f>
        <v>5</v>
      </c>
      <c r="N235" s="1" t="str">
        <f>IF(OR(Transactions[[#This Row],[weekday]]=1,Transactions[[#This Row],[weekday]]=7),"weekend","weekday")</f>
        <v>weekday</v>
      </c>
    </row>
    <row r="236" spans="1:14">
      <c r="A236">
        <v>402</v>
      </c>
      <c r="B236">
        <v>1084011454</v>
      </c>
      <c r="C236" s="1" t="s">
        <v>610</v>
      </c>
      <c r="D236">
        <v>312.87</v>
      </c>
      <c r="E236" s="3">
        <v>44840.991481481484</v>
      </c>
      <c r="F236" t="str">
        <f>TEXT(Transactions[[#This Row],[transaction_date]],"HH:MM:ss")</f>
        <v>23:47:44</v>
      </c>
      <c r="G236">
        <f>HOUR(Transactions[[#This Row],[Time]])</f>
        <v>23</v>
      </c>
      <c r="H236" s="1" t="str">
        <f>IF(Transactions[[#This Row],[Hour]]&lt;=6,"Night",IF(Transactions[[#This Row],[Hour]]&lt;=12,"Morning",IF(Transactions[[#This Row],[Hour]]&lt;=18,"Afternoon","Evening")))</f>
        <v>Evening</v>
      </c>
      <c r="I236" s="1" t="str">
        <f>IF(Transactions[[#This Row],[amount]]&lt;=5000,"low","high")</f>
        <v>low</v>
      </c>
      <c r="J236" s="1">
        <f>YEAR(Transactions[[#This Row],[transaction_date]])</f>
        <v>2022</v>
      </c>
      <c r="K236" s="1" t="str">
        <f>TEXT(Transactions[[#This Row],[transaction_date]],"mmm")</f>
        <v>Oct</v>
      </c>
      <c r="L236" s="1" t="str">
        <f>TEXT(Transactions[[#This Row],[transaction_date]],"ddd")</f>
        <v>Thu</v>
      </c>
      <c r="M236" s="1">
        <f>WEEKDAY(Transactions[[#This Row],[transaction_date]])</f>
        <v>5</v>
      </c>
      <c r="N236" s="1" t="str">
        <f>IF(OR(Transactions[[#This Row],[weekday]]=1,Transactions[[#This Row],[weekday]]=7),"weekend","weekday")</f>
        <v>weekday</v>
      </c>
    </row>
    <row r="237" spans="1:14">
      <c r="A237">
        <v>319</v>
      </c>
      <c r="B237">
        <v>1082794607</v>
      </c>
      <c r="C237" s="1" t="s">
        <v>611</v>
      </c>
      <c r="D237">
        <v>396.74</v>
      </c>
      <c r="E237" s="3">
        <v>44841.069201388891</v>
      </c>
      <c r="F237" t="str">
        <f>TEXT(Transactions[[#This Row],[transaction_date]],"HH:MM:ss")</f>
        <v>01:39:39</v>
      </c>
      <c r="G237">
        <f>HOUR(Transactions[[#This Row],[Time]])</f>
        <v>1</v>
      </c>
      <c r="H237" s="1" t="str">
        <f>IF(Transactions[[#This Row],[Hour]]&lt;=6,"Night",IF(Transactions[[#This Row],[Hour]]&lt;=12,"Morning",IF(Transactions[[#This Row],[Hour]]&lt;=18,"Afternoon","Evening")))</f>
        <v>Night</v>
      </c>
      <c r="I237" s="1" t="str">
        <f>IF(Transactions[[#This Row],[amount]]&lt;=5000,"low","high")</f>
        <v>low</v>
      </c>
      <c r="J237" s="1">
        <f>YEAR(Transactions[[#This Row],[transaction_date]])</f>
        <v>2022</v>
      </c>
      <c r="K237" s="1" t="str">
        <f>TEXT(Transactions[[#This Row],[transaction_date]],"mmm")</f>
        <v>Oct</v>
      </c>
      <c r="L237" s="1" t="str">
        <f>TEXT(Transactions[[#This Row],[transaction_date]],"ddd")</f>
        <v>Fri</v>
      </c>
      <c r="M237" s="1">
        <f>WEEKDAY(Transactions[[#This Row],[transaction_date]])</f>
        <v>6</v>
      </c>
      <c r="N237" s="1" t="str">
        <f>IF(OR(Transactions[[#This Row],[weekday]]=1,Transactions[[#This Row],[weekday]]=7),"weekend","weekday")</f>
        <v>weekday</v>
      </c>
    </row>
    <row r="238" spans="1:14">
      <c r="A238">
        <v>905</v>
      </c>
      <c r="B238">
        <v>1128643865</v>
      </c>
      <c r="C238" s="1" t="s">
        <v>610</v>
      </c>
      <c r="D238">
        <v>2615.5100000000002</v>
      </c>
      <c r="E238" s="3">
        <v>44841.071319444447</v>
      </c>
      <c r="F238" t="str">
        <f>TEXT(Transactions[[#This Row],[transaction_date]],"HH:MM:ss")</f>
        <v>01:42:42</v>
      </c>
      <c r="G238">
        <f>HOUR(Transactions[[#This Row],[Time]])</f>
        <v>1</v>
      </c>
      <c r="H238" s="1" t="str">
        <f>IF(Transactions[[#This Row],[Hour]]&lt;=6,"Night",IF(Transactions[[#This Row],[Hour]]&lt;=12,"Morning",IF(Transactions[[#This Row],[Hour]]&lt;=18,"Afternoon","Evening")))</f>
        <v>Night</v>
      </c>
      <c r="I238" s="1" t="str">
        <f>IF(Transactions[[#This Row],[amount]]&lt;=5000,"low","high")</f>
        <v>low</v>
      </c>
      <c r="J238" s="1">
        <f>YEAR(Transactions[[#This Row],[transaction_date]])</f>
        <v>2022</v>
      </c>
      <c r="K238" s="1" t="str">
        <f>TEXT(Transactions[[#This Row],[transaction_date]],"mmm")</f>
        <v>Oct</v>
      </c>
      <c r="L238" s="1" t="str">
        <f>TEXT(Transactions[[#This Row],[transaction_date]],"ddd")</f>
        <v>Fri</v>
      </c>
      <c r="M238" s="1">
        <f>WEEKDAY(Transactions[[#This Row],[transaction_date]])</f>
        <v>6</v>
      </c>
      <c r="N238" s="1" t="str">
        <f>IF(OR(Transactions[[#This Row],[weekday]]=1,Transactions[[#This Row],[weekday]]=7),"weekend","weekday")</f>
        <v>weekday</v>
      </c>
    </row>
    <row r="239" spans="1:14">
      <c r="A239">
        <v>54</v>
      </c>
      <c r="B239">
        <v>1023919762</v>
      </c>
      <c r="C239" s="1" t="s">
        <v>612</v>
      </c>
      <c r="D239">
        <v>1069.3499999999999</v>
      </c>
      <c r="E239" s="3">
        <v>44842.894525462965</v>
      </c>
      <c r="F239" t="str">
        <f>TEXT(Transactions[[#This Row],[transaction_date]],"HH:MM:ss")</f>
        <v>21:28:07</v>
      </c>
      <c r="G239">
        <f>HOUR(Transactions[[#This Row],[Time]])</f>
        <v>21</v>
      </c>
      <c r="H239" s="1" t="str">
        <f>IF(Transactions[[#This Row],[Hour]]&lt;=6,"Night",IF(Transactions[[#This Row],[Hour]]&lt;=12,"Morning",IF(Transactions[[#This Row],[Hour]]&lt;=18,"Afternoon","Evening")))</f>
        <v>Evening</v>
      </c>
      <c r="I239" s="1" t="str">
        <f>IF(Transactions[[#This Row],[amount]]&lt;=5000,"low","high")</f>
        <v>low</v>
      </c>
      <c r="J239" s="1">
        <f>YEAR(Transactions[[#This Row],[transaction_date]])</f>
        <v>2022</v>
      </c>
      <c r="K239" s="1" t="str">
        <f>TEXT(Transactions[[#This Row],[transaction_date]],"mmm")</f>
        <v>Oct</v>
      </c>
      <c r="L239" s="1" t="str">
        <f>TEXT(Transactions[[#This Row],[transaction_date]],"ddd")</f>
        <v>Sat</v>
      </c>
      <c r="M239" s="1">
        <f>WEEKDAY(Transactions[[#This Row],[transaction_date]])</f>
        <v>7</v>
      </c>
      <c r="N239" s="1" t="str">
        <f>IF(OR(Transactions[[#This Row],[weekday]]=1,Transactions[[#This Row],[weekday]]=7),"weekend","weekday")</f>
        <v>weekend</v>
      </c>
    </row>
    <row r="240" spans="1:14">
      <c r="A240">
        <v>468</v>
      </c>
      <c r="B240">
        <v>1174233024</v>
      </c>
      <c r="C240" s="1" t="s">
        <v>611</v>
      </c>
      <c r="D240">
        <v>2485.2600000000002</v>
      </c>
      <c r="E240" s="3">
        <v>44843.100254629629</v>
      </c>
      <c r="F240" t="str">
        <f>TEXT(Transactions[[#This Row],[transaction_date]],"HH:MM:ss")</f>
        <v>02:24:22</v>
      </c>
      <c r="G240">
        <f>HOUR(Transactions[[#This Row],[Time]])</f>
        <v>2</v>
      </c>
      <c r="H240" s="1" t="str">
        <f>IF(Transactions[[#This Row],[Hour]]&lt;=6,"Night",IF(Transactions[[#This Row],[Hour]]&lt;=12,"Morning",IF(Transactions[[#This Row],[Hour]]&lt;=18,"Afternoon","Evening")))</f>
        <v>Night</v>
      </c>
      <c r="I240" s="1" t="str">
        <f>IF(Transactions[[#This Row],[amount]]&lt;=5000,"low","high")</f>
        <v>low</v>
      </c>
      <c r="J240" s="1">
        <f>YEAR(Transactions[[#This Row],[transaction_date]])</f>
        <v>2022</v>
      </c>
      <c r="K240" s="1" t="str">
        <f>TEXT(Transactions[[#This Row],[transaction_date]],"mmm")</f>
        <v>Oct</v>
      </c>
      <c r="L240" s="1" t="str">
        <f>TEXT(Transactions[[#This Row],[transaction_date]],"ddd")</f>
        <v>Sun</v>
      </c>
      <c r="M240" s="1">
        <f>WEEKDAY(Transactions[[#This Row],[transaction_date]])</f>
        <v>1</v>
      </c>
      <c r="N240" s="1" t="str">
        <f>IF(OR(Transactions[[#This Row],[weekday]]=1,Transactions[[#This Row],[weekday]]=7),"weekend","weekday")</f>
        <v>weekend</v>
      </c>
    </row>
    <row r="241" spans="1:14">
      <c r="A241">
        <v>1897</v>
      </c>
      <c r="B241">
        <v>1021726027</v>
      </c>
      <c r="C241" s="1" t="s">
        <v>610</v>
      </c>
      <c r="D241">
        <v>163.69999999999999</v>
      </c>
      <c r="E241" s="3">
        <v>44843.814247685186</v>
      </c>
      <c r="F241" t="str">
        <f>TEXT(Transactions[[#This Row],[transaction_date]],"HH:MM:ss")</f>
        <v>19:32:31</v>
      </c>
      <c r="G241">
        <f>HOUR(Transactions[[#This Row],[Time]])</f>
        <v>19</v>
      </c>
      <c r="H241" s="1" t="str">
        <f>IF(Transactions[[#This Row],[Hour]]&lt;=6,"Night",IF(Transactions[[#This Row],[Hour]]&lt;=12,"Morning",IF(Transactions[[#This Row],[Hour]]&lt;=18,"Afternoon","Evening")))</f>
        <v>Evening</v>
      </c>
      <c r="I241" s="1" t="str">
        <f>IF(Transactions[[#This Row],[amount]]&lt;=5000,"low","high")</f>
        <v>low</v>
      </c>
      <c r="J241" s="1">
        <f>YEAR(Transactions[[#This Row],[transaction_date]])</f>
        <v>2022</v>
      </c>
      <c r="K241" s="1" t="str">
        <f>TEXT(Transactions[[#This Row],[transaction_date]],"mmm")</f>
        <v>Oct</v>
      </c>
      <c r="L241" s="1" t="str">
        <f>TEXT(Transactions[[#This Row],[transaction_date]],"ddd")</f>
        <v>Sun</v>
      </c>
      <c r="M241" s="1">
        <f>WEEKDAY(Transactions[[#This Row],[transaction_date]])</f>
        <v>1</v>
      </c>
      <c r="N241" s="1" t="str">
        <f>IF(OR(Transactions[[#This Row],[weekday]]=1,Transactions[[#This Row],[weekday]]=7),"weekend","weekday")</f>
        <v>weekend</v>
      </c>
    </row>
    <row r="242" spans="1:14">
      <c r="A242">
        <v>405</v>
      </c>
      <c r="B242">
        <v>1107786598</v>
      </c>
      <c r="C242" s="1" t="s">
        <v>610</v>
      </c>
      <c r="D242">
        <v>4189.32</v>
      </c>
      <c r="E242" s="3">
        <v>44844.625590277778</v>
      </c>
      <c r="F242" t="str">
        <f>TEXT(Transactions[[#This Row],[transaction_date]],"HH:MM:ss")</f>
        <v>15:00:51</v>
      </c>
      <c r="G242">
        <f>HOUR(Transactions[[#This Row],[Time]])</f>
        <v>15</v>
      </c>
      <c r="H242" s="1" t="str">
        <f>IF(Transactions[[#This Row],[Hour]]&lt;=6,"Night",IF(Transactions[[#This Row],[Hour]]&lt;=12,"Morning",IF(Transactions[[#This Row],[Hour]]&lt;=18,"Afternoon","Evening")))</f>
        <v>Afternoon</v>
      </c>
      <c r="I242" s="1" t="str">
        <f>IF(Transactions[[#This Row],[amount]]&lt;=5000,"low","high")</f>
        <v>low</v>
      </c>
      <c r="J242" s="1">
        <f>YEAR(Transactions[[#This Row],[transaction_date]])</f>
        <v>2022</v>
      </c>
      <c r="K242" s="1" t="str">
        <f>TEXT(Transactions[[#This Row],[transaction_date]],"mmm")</f>
        <v>Oct</v>
      </c>
      <c r="L242" s="1" t="str">
        <f>TEXT(Transactions[[#This Row],[transaction_date]],"ddd")</f>
        <v>Mon</v>
      </c>
      <c r="M242" s="1">
        <f>WEEKDAY(Transactions[[#This Row],[transaction_date]])</f>
        <v>2</v>
      </c>
      <c r="N242" s="1" t="str">
        <f>IF(OR(Transactions[[#This Row],[weekday]]=1,Transactions[[#This Row],[weekday]]=7),"weekend","weekday")</f>
        <v>weekday</v>
      </c>
    </row>
    <row r="243" spans="1:14">
      <c r="A243">
        <v>1134</v>
      </c>
      <c r="B243">
        <v>1112528672</v>
      </c>
      <c r="C243" s="1" t="s">
        <v>611</v>
      </c>
      <c r="D243">
        <v>882.04</v>
      </c>
      <c r="E243" s="3">
        <v>44844.674976851849</v>
      </c>
      <c r="F243" t="str">
        <f>TEXT(Transactions[[#This Row],[transaction_date]],"HH:MM:ss")</f>
        <v>16:11:58</v>
      </c>
      <c r="G243">
        <f>HOUR(Transactions[[#This Row],[Time]])</f>
        <v>16</v>
      </c>
      <c r="H243" s="1" t="str">
        <f>IF(Transactions[[#This Row],[Hour]]&lt;=6,"Night",IF(Transactions[[#This Row],[Hour]]&lt;=12,"Morning",IF(Transactions[[#This Row],[Hour]]&lt;=18,"Afternoon","Evening")))</f>
        <v>Afternoon</v>
      </c>
      <c r="I243" s="1" t="str">
        <f>IF(Transactions[[#This Row],[amount]]&lt;=5000,"low","high")</f>
        <v>low</v>
      </c>
      <c r="J243" s="1">
        <f>YEAR(Transactions[[#This Row],[transaction_date]])</f>
        <v>2022</v>
      </c>
      <c r="K243" s="1" t="str">
        <f>TEXT(Transactions[[#This Row],[transaction_date]],"mmm")</f>
        <v>Oct</v>
      </c>
      <c r="L243" s="1" t="str">
        <f>TEXT(Transactions[[#This Row],[transaction_date]],"ddd")</f>
        <v>Mon</v>
      </c>
      <c r="M243" s="1">
        <f>WEEKDAY(Transactions[[#This Row],[transaction_date]])</f>
        <v>2</v>
      </c>
      <c r="N243" s="1" t="str">
        <f>IF(OR(Transactions[[#This Row],[weekday]]=1,Transactions[[#This Row],[weekday]]=7),"weekend","weekday")</f>
        <v>weekday</v>
      </c>
    </row>
    <row r="244" spans="1:14">
      <c r="A244">
        <v>285</v>
      </c>
      <c r="B244">
        <v>1059554497</v>
      </c>
      <c r="C244" s="1" t="s">
        <v>611</v>
      </c>
      <c r="D244">
        <v>495.79</v>
      </c>
      <c r="E244" s="3">
        <v>44845.187094907407</v>
      </c>
      <c r="F244" t="str">
        <f>TEXT(Transactions[[#This Row],[transaction_date]],"HH:MM:ss")</f>
        <v>04:29:25</v>
      </c>
      <c r="G244">
        <f>HOUR(Transactions[[#This Row],[Time]])</f>
        <v>4</v>
      </c>
      <c r="H244" s="1" t="str">
        <f>IF(Transactions[[#This Row],[Hour]]&lt;=6,"Night",IF(Transactions[[#This Row],[Hour]]&lt;=12,"Morning",IF(Transactions[[#This Row],[Hour]]&lt;=18,"Afternoon","Evening")))</f>
        <v>Night</v>
      </c>
      <c r="I244" s="1" t="str">
        <f>IF(Transactions[[#This Row],[amount]]&lt;=5000,"low","high")</f>
        <v>low</v>
      </c>
      <c r="J244" s="1">
        <f>YEAR(Transactions[[#This Row],[transaction_date]])</f>
        <v>2022</v>
      </c>
      <c r="K244" s="1" t="str">
        <f>TEXT(Transactions[[#This Row],[transaction_date]],"mmm")</f>
        <v>Oct</v>
      </c>
      <c r="L244" s="1" t="str">
        <f>TEXT(Transactions[[#This Row],[transaction_date]],"ddd")</f>
        <v>Tue</v>
      </c>
      <c r="M244" s="1">
        <f>WEEKDAY(Transactions[[#This Row],[transaction_date]])</f>
        <v>3</v>
      </c>
      <c r="N244" s="1" t="str">
        <f>IF(OR(Transactions[[#This Row],[weekday]]=1,Transactions[[#This Row],[weekday]]=7),"weekend","weekday")</f>
        <v>weekday</v>
      </c>
    </row>
    <row r="245" spans="1:14">
      <c r="A245">
        <v>310</v>
      </c>
      <c r="B245">
        <v>1049405235</v>
      </c>
      <c r="C245" s="1" t="s">
        <v>610</v>
      </c>
      <c r="D245">
        <v>3929.3</v>
      </c>
      <c r="E245" s="3">
        <v>44845.269699074073</v>
      </c>
      <c r="F245" t="str">
        <f>TEXT(Transactions[[#This Row],[transaction_date]],"HH:MM:ss")</f>
        <v>06:28:22</v>
      </c>
      <c r="G245">
        <f>HOUR(Transactions[[#This Row],[Time]])</f>
        <v>6</v>
      </c>
      <c r="H245" s="1" t="str">
        <f>IF(Transactions[[#This Row],[Hour]]&lt;=6,"Night",IF(Transactions[[#This Row],[Hour]]&lt;=12,"Morning",IF(Transactions[[#This Row],[Hour]]&lt;=18,"Afternoon","Evening")))</f>
        <v>Night</v>
      </c>
      <c r="I245" s="1" t="str">
        <f>IF(Transactions[[#This Row],[amount]]&lt;=5000,"low","high")</f>
        <v>low</v>
      </c>
      <c r="J245" s="1">
        <f>YEAR(Transactions[[#This Row],[transaction_date]])</f>
        <v>2022</v>
      </c>
      <c r="K245" s="1" t="str">
        <f>TEXT(Transactions[[#This Row],[transaction_date]],"mmm")</f>
        <v>Oct</v>
      </c>
      <c r="L245" s="1" t="str">
        <f>TEXT(Transactions[[#This Row],[transaction_date]],"ddd")</f>
        <v>Tue</v>
      </c>
      <c r="M245" s="1">
        <f>WEEKDAY(Transactions[[#This Row],[transaction_date]])</f>
        <v>3</v>
      </c>
      <c r="N245" s="1" t="str">
        <f>IF(OR(Transactions[[#This Row],[weekday]]=1,Transactions[[#This Row],[weekday]]=7),"weekend","weekday")</f>
        <v>weekday</v>
      </c>
    </row>
    <row r="246" spans="1:14">
      <c r="A246">
        <v>455</v>
      </c>
      <c r="B246">
        <v>1063103760</v>
      </c>
      <c r="C246" s="1" t="s">
        <v>612</v>
      </c>
      <c r="D246">
        <v>72.98</v>
      </c>
      <c r="E246" s="3">
        <v>44845.561851851853</v>
      </c>
      <c r="F246" t="str">
        <f>TEXT(Transactions[[#This Row],[transaction_date]],"HH:MM:ss")</f>
        <v>13:29:04</v>
      </c>
      <c r="G246">
        <f>HOUR(Transactions[[#This Row],[Time]])</f>
        <v>13</v>
      </c>
      <c r="H246" s="1" t="str">
        <f>IF(Transactions[[#This Row],[Hour]]&lt;=6,"Night",IF(Transactions[[#This Row],[Hour]]&lt;=12,"Morning",IF(Transactions[[#This Row],[Hour]]&lt;=18,"Afternoon","Evening")))</f>
        <v>Afternoon</v>
      </c>
      <c r="I246" s="1" t="str">
        <f>IF(Transactions[[#This Row],[amount]]&lt;=5000,"low","high")</f>
        <v>low</v>
      </c>
      <c r="J246" s="1">
        <f>YEAR(Transactions[[#This Row],[transaction_date]])</f>
        <v>2022</v>
      </c>
      <c r="K246" s="1" t="str">
        <f>TEXT(Transactions[[#This Row],[transaction_date]],"mmm")</f>
        <v>Oct</v>
      </c>
      <c r="L246" s="1" t="str">
        <f>TEXT(Transactions[[#This Row],[transaction_date]],"ddd")</f>
        <v>Tue</v>
      </c>
      <c r="M246" s="1">
        <f>WEEKDAY(Transactions[[#This Row],[transaction_date]])</f>
        <v>3</v>
      </c>
      <c r="N246" s="1" t="str">
        <f>IF(OR(Transactions[[#This Row],[weekday]]=1,Transactions[[#This Row],[weekday]]=7),"weekend","weekday")</f>
        <v>weekday</v>
      </c>
    </row>
    <row r="247" spans="1:14">
      <c r="A247">
        <v>373</v>
      </c>
      <c r="B247">
        <v>1103930926</v>
      </c>
      <c r="C247" s="1" t="s">
        <v>611</v>
      </c>
      <c r="D247">
        <v>2670.56</v>
      </c>
      <c r="E247" s="3">
        <v>44845.837048611109</v>
      </c>
      <c r="F247" t="str">
        <f>TEXT(Transactions[[#This Row],[transaction_date]],"HH:MM:ss")</f>
        <v>20:05:21</v>
      </c>
      <c r="G247">
        <f>HOUR(Transactions[[#This Row],[Time]])</f>
        <v>20</v>
      </c>
      <c r="H247" s="1" t="str">
        <f>IF(Transactions[[#This Row],[Hour]]&lt;=6,"Night",IF(Transactions[[#This Row],[Hour]]&lt;=12,"Morning",IF(Transactions[[#This Row],[Hour]]&lt;=18,"Afternoon","Evening")))</f>
        <v>Evening</v>
      </c>
      <c r="I247" s="1" t="str">
        <f>IF(Transactions[[#This Row],[amount]]&lt;=5000,"low","high")</f>
        <v>low</v>
      </c>
      <c r="J247" s="1">
        <f>YEAR(Transactions[[#This Row],[transaction_date]])</f>
        <v>2022</v>
      </c>
      <c r="K247" s="1" t="str">
        <f>TEXT(Transactions[[#This Row],[transaction_date]],"mmm")</f>
        <v>Oct</v>
      </c>
      <c r="L247" s="1" t="str">
        <f>TEXT(Transactions[[#This Row],[transaction_date]],"ddd")</f>
        <v>Tue</v>
      </c>
      <c r="M247" s="1">
        <f>WEEKDAY(Transactions[[#This Row],[transaction_date]])</f>
        <v>3</v>
      </c>
      <c r="N247" s="1" t="str">
        <f>IF(OR(Transactions[[#This Row],[weekday]]=1,Transactions[[#This Row],[weekday]]=7),"weekend","weekday")</f>
        <v>weekday</v>
      </c>
    </row>
    <row r="248" spans="1:14">
      <c r="A248">
        <v>481</v>
      </c>
      <c r="B248">
        <v>1125273565</v>
      </c>
      <c r="C248" s="1" t="s">
        <v>612</v>
      </c>
      <c r="D248">
        <v>523.49</v>
      </c>
      <c r="E248" s="3">
        <v>44846.328784722224</v>
      </c>
      <c r="F248" t="str">
        <f>TEXT(Transactions[[#This Row],[transaction_date]],"HH:MM:ss")</f>
        <v>07:53:27</v>
      </c>
      <c r="G248">
        <f>HOUR(Transactions[[#This Row],[Time]])</f>
        <v>7</v>
      </c>
      <c r="H248" s="1" t="str">
        <f>IF(Transactions[[#This Row],[Hour]]&lt;=6,"Night",IF(Transactions[[#This Row],[Hour]]&lt;=12,"Morning",IF(Transactions[[#This Row],[Hour]]&lt;=18,"Afternoon","Evening")))</f>
        <v>Morning</v>
      </c>
      <c r="I248" s="1" t="str">
        <f>IF(Transactions[[#This Row],[amount]]&lt;=5000,"low","high")</f>
        <v>low</v>
      </c>
      <c r="J248" s="1">
        <f>YEAR(Transactions[[#This Row],[transaction_date]])</f>
        <v>2022</v>
      </c>
      <c r="K248" s="1" t="str">
        <f>TEXT(Transactions[[#This Row],[transaction_date]],"mmm")</f>
        <v>Oct</v>
      </c>
      <c r="L248" s="1" t="str">
        <f>TEXT(Transactions[[#This Row],[transaction_date]],"ddd")</f>
        <v>Wed</v>
      </c>
      <c r="M248" s="1">
        <f>WEEKDAY(Transactions[[#This Row],[transaction_date]])</f>
        <v>4</v>
      </c>
      <c r="N248" s="1" t="str">
        <f>IF(OR(Transactions[[#This Row],[weekday]]=1,Transactions[[#This Row],[weekday]]=7),"weekend","weekday")</f>
        <v>weekday</v>
      </c>
    </row>
    <row r="249" spans="1:14">
      <c r="A249">
        <v>576</v>
      </c>
      <c r="B249">
        <v>1088733569</v>
      </c>
      <c r="C249" s="1" t="s">
        <v>612</v>
      </c>
      <c r="D249">
        <v>887.98</v>
      </c>
      <c r="E249" s="3">
        <v>44846.54010416667</v>
      </c>
      <c r="F249" t="str">
        <f>TEXT(Transactions[[#This Row],[transaction_date]],"HH:MM:ss")</f>
        <v>12:57:45</v>
      </c>
      <c r="G249">
        <f>HOUR(Transactions[[#This Row],[Time]])</f>
        <v>12</v>
      </c>
      <c r="H249" s="1" t="str">
        <f>IF(Transactions[[#This Row],[Hour]]&lt;=6,"Night",IF(Transactions[[#This Row],[Hour]]&lt;=12,"Morning",IF(Transactions[[#This Row],[Hour]]&lt;=18,"Afternoon","Evening")))</f>
        <v>Morning</v>
      </c>
      <c r="I249" s="1" t="str">
        <f>IF(Transactions[[#This Row],[amount]]&lt;=5000,"low","high")</f>
        <v>low</v>
      </c>
      <c r="J249" s="1">
        <f>YEAR(Transactions[[#This Row],[transaction_date]])</f>
        <v>2022</v>
      </c>
      <c r="K249" s="1" t="str">
        <f>TEXT(Transactions[[#This Row],[transaction_date]],"mmm")</f>
        <v>Oct</v>
      </c>
      <c r="L249" s="1" t="str">
        <f>TEXT(Transactions[[#This Row],[transaction_date]],"ddd")</f>
        <v>Wed</v>
      </c>
      <c r="M249" s="1">
        <f>WEEKDAY(Transactions[[#This Row],[transaction_date]])</f>
        <v>4</v>
      </c>
      <c r="N249" s="1" t="str">
        <f>IF(OR(Transactions[[#This Row],[weekday]]=1,Transactions[[#This Row],[weekday]]=7),"weekend","weekday")</f>
        <v>weekday</v>
      </c>
    </row>
    <row r="250" spans="1:14">
      <c r="A250">
        <v>397</v>
      </c>
      <c r="B250">
        <v>1097335582</v>
      </c>
      <c r="C250" s="1" t="s">
        <v>611</v>
      </c>
      <c r="D250">
        <v>2811.91</v>
      </c>
      <c r="E250" s="3">
        <v>44847.321643518517</v>
      </c>
      <c r="F250" t="str">
        <f>TEXT(Transactions[[#This Row],[transaction_date]],"HH:MM:ss")</f>
        <v>07:43:10</v>
      </c>
      <c r="G250">
        <f>HOUR(Transactions[[#This Row],[Time]])</f>
        <v>7</v>
      </c>
      <c r="H250" s="1" t="str">
        <f>IF(Transactions[[#This Row],[Hour]]&lt;=6,"Night",IF(Transactions[[#This Row],[Hour]]&lt;=12,"Morning",IF(Transactions[[#This Row],[Hour]]&lt;=18,"Afternoon","Evening")))</f>
        <v>Morning</v>
      </c>
      <c r="I250" s="1" t="str">
        <f>IF(Transactions[[#This Row],[amount]]&lt;=5000,"low","high")</f>
        <v>low</v>
      </c>
      <c r="J250" s="1">
        <f>YEAR(Transactions[[#This Row],[transaction_date]])</f>
        <v>2022</v>
      </c>
      <c r="K250" s="1" t="str">
        <f>TEXT(Transactions[[#This Row],[transaction_date]],"mmm")</f>
        <v>Oct</v>
      </c>
      <c r="L250" s="1" t="str">
        <f>TEXT(Transactions[[#This Row],[transaction_date]],"ddd")</f>
        <v>Thu</v>
      </c>
      <c r="M250" s="1">
        <f>WEEKDAY(Transactions[[#This Row],[transaction_date]])</f>
        <v>5</v>
      </c>
      <c r="N250" s="1" t="str">
        <f>IF(OR(Transactions[[#This Row],[weekday]]=1,Transactions[[#This Row],[weekday]]=7),"weekend","weekday")</f>
        <v>weekday</v>
      </c>
    </row>
    <row r="251" spans="1:14">
      <c r="A251">
        <v>1568</v>
      </c>
      <c r="B251">
        <v>1115417402</v>
      </c>
      <c r="C251" s="1" t="s">
        <v>611</v>
      </c>
      <c r="D251">
        <v>1888.32</v>
      </c>
      <c r="E251" s="3">
        <v>44847.476712962962</v>
      </c>
      <c r="F251" t="str">
        <f>TEXT(Transactions[[#This Row],[transaction_date]],"HH:MM:ss")</f>
        <v>11:26:28</v>
      </c>
      <c r="G251">
        <f>HOUR(Transactions[[#This Row],[Time]])</f>
        <v>11</v>
      </c>
      <c r="H251" s="1" t="str">
        <f>IF(Transactions[[#This Row],[Hour]]&lt;=6,"Night",IF(Transactions[[#This Row],[Hour]]&lt;=12,"Morning",IF(Transactions[[#This Row],[Hour]]&lt;=18,"Afternoon","Evening")))</f>
        <v>Morning</v>
      </c>
      <c r="I251" s="1" t="str">
        <f>IF(Transactions[[#This Row],[amount]]&lt;=5000,"low","high")</f>
        <v>low</v>
      </c>
      <c r="J251" s="1">
        <f>YEAR(Transactions[[#This Row],[transaction_date]])</f>
        <v>2022</v>
      </c>
      <c r="K251" s="1" t="str">
        <f>TEXT(Transactions[[#This Row],[transaction_date]],"mmm")</f>
        <v>Oct</v>
      </c>
      <c r="L251" s="1" t="str">
        <f>TEXT(Transactions[[#This Row],[transaction_date]],"ddd")</f>
        <v>Thu</v>
      </c>
      <c r="M251" s="1">
        <f>WEEKDAY(Transactions[[#This Row],[transaction_date]])</f>
        <v>5</v>
      </c>
      <c r="N251" s="1" t="str">
        <f>IF(OR(Transactions[[#This Row],[weekday]]=1,Transactions[[#This Row],[weekday]]=7),"weekend","weekday")</f>
        <v>weekday</v>
      </c>
    </row>
    <row r="252" spans="1:14">
      <c r="A252">
        <v>469</v>
      </c>
      <c r="B252">
        <v>1017951779</v>
      </c>
      <c r="C252" s="1" t="s">
        <v>612</v>
      </c>
      <c r="D252">
        <v>4401.3</v>
      </c>
      <c r="E252" s="3">
        <v>44847.751203703701</v>
      </c>
      <c r="F252" t="str">
        <f>TEXT(Transactions[[#This Row],[transaction_date]],"HH:MM:ss")</f>
        <v>18:01:44</v>
      </c>
      <c r="G252">
        <f>HOUR(Transactions[[#This Row],[Time]])</f>
        <v>18</v>
      </c>
      <c r="H252" s="1" t="str">
        <f>IF(Transactions[[#This Row],[Hour]]&lt;=6,"Night",IF(Transactions[[#This Row],[Hour]]&lt;=12,"Morning",IF(Transactions[[#This Row],[Hour]]&lt;=18,"Afternoon","Evening")))</f>
        <v>Afternoon</v>
      </c>
      <c r="I252" s="1" t="str">
        <f>IF(Transactions[[#This Row],[amount]]&lt;=5000,"low","high")</f>
        <v>low</v>
      </c>
      <c r="J252" s="1">
        <f>YEAR(Transactions[[#This Row],[transaction_date]])</f>
        <v>2022</v>
      </c>
      <c r="K252" s="1" t="str">
        <f>TEXT(Transactions[[#This Row],[transaction_date]],"mmm")</f>
        <v>Oct</v>
      </c>
      <c r="L252" s="1" t="str">
        <f>TEXT(Transactions[[#This Row],[transaction_date]],"ddd")</f>
        <v>Thu</v>
      </c>
      <c r="M252" s="1">
        <f>WEEKDAY(Transactions[[#This Row],[transaction_date]])</f>
        <v>5</v>
      </c>
      <c r="N252" s="1" t="str">
        <f>IF(OR(Transactions[[#This Row],[weekday]]=1,Transactions[[#This Row],[weekday]]=7),"weekend","weekday")</f>
        <v>weekday</v>
      </c>
    </row>
    <row r="253" spans="1:14">
      <c r="A253">
        <v>458</v>
      </c>
      <c r="B253">
        <v>1138892688</v>
      </c>
      <c r="C253" s="1" t="s">
        <v>611</v>
      </c>
      <c r="D253">
        <v>2035.45</v>
      </c>
      <c r="E253" s="3">
        <v>44847.806689814817</v>
      </c>
      <c r="F253" t="str">
        <f>TEXT(Transactions[[#This Row],[transaction_date]],"HH:MM:ss")</f>
        <v>19:21:38</v>
      </c>
      <c r="G253">
        <f>HOUR(Transactions[[#This Row],[Time]])</f>
        <v>19</v>
      </c>
      <c r="H253" s="1" t="str">
        <f>IF(Transactions[[#This Row],[Hour]]&lt;=6,"Night",IF(Transactions[[#This Row],[Hour]]&lt;=12,"Morning",IF(Transactions[[#This Row],[Hour]]&lt;=18,"Afternoon","Evening")))</f>
        <v>Evening</v>
      </c>
      <c r="I253" s="1" t="str">
        <f>IF(Transactions[[#This Row],[amount]]&lt;=5000,"low","high")</f>
        <v>low</v>
      </c>
      <c r="J253" s="1">
        <f>YEAR(Transactions[[#This Row],[transaction_date]])</f>
        <v>2022</v>
      </c>
      <c r="K253" s="1" t="str">
        <f>TEXT(Transactions[[#This Row],[transaction_date]],"mmm")</f>
        <v>Oct</v>
      </c>
      <c r="L253" s="1" t="str">
        <f>TEXT(Transactions[[#This Row],[transaction_date]],"ddd")</f>
        <v>Thu</v>
      </c>
      <c r="M253" s="1">
        <f>WEEKDAY(Transactions[[#This Row],[transaction_date]])</f>
        <v>5</v>
      </c>
      <c r="N253" s="1" t="str">
        <f>IF(OR(Transactions[[#This Row],[weekday]]=1,Transactions[[#This Row],[weekday]]=7),"weekend","weekday")</f>
        <v>weekday</v>
      </c>
    </row>
    <row r="254" spans="1:14">
      <c r="A254">
        <v>724</v>
      </c>
      <c r="B254">
        <v>1013036421</v>
      </c>
      <c r="C254" s="1" t="s">
        <v>612</v>
      </c>
      <c r="D254">
        <v>340.31</v>
      </c>
      <c r="E254" s="3">
        <v>44848.90520833333</v>
      </c>
      <c r="F254" t="str">
        <f>TEXT(Transactions[[#This Row],[transaction_date]],"HH:MM:ss")</f>
        <v>21:43:30</v>
      </c>
      <c r="G254">
        <f>HOUR(Transactions[[#This Row],[Time]])</f>
        <v>21</v>
      </c>
      <c r="H254" s="1" t="str">
        <f>IF(Transactions[[#This Row],[Hour]]&lt;=6,"Night",IF(Transactions[[#This Row],[Hour]]&lt;=12,"Morning",IF(Transactions[[#This Row],[Hour]]&lt;=18,"Afternoon","Evening")))</f>
        <v>Evening</v>
      </c>
      <c r="I254" s="1" t="str">
        <f>IF(Transactions[[#This Row],[amount]]&lt;=5000,"low","high")</f>
        <v>low</v>
      </c>
      <c r="J254" s="1">
        <f>YEAR(Transactions[[#This Row],[transaction_date]])</f>
        <v>2022</v>
      </c>
      <c r="K254" s="1" t="str">
        <f>TEXT(Transactions[[#This Row],[transaction_date]],"mmm")</f>
        <v>Oct</v>
      </c>
      <c r="L254" s="1" t="str">
        <f>TEXT(Transactions[[#This Row],[transaction_date]],"ddd")</f>
        <v>Fri</v>
      </c>
      <c r="M254" s="1">
        <f>WEEKDAY(Transactions[[#This Row],[transaction_date]])</f>
        <v>6</v>
      </c>
      <c r="N254" s="1" t="str">
        <f>IF(OR(Transactions[[#This Row],[weekday]]=1,Transactions[[#This Row],[weekday]]=7),"weekend","weekday")</f>
        <v>weekday</v>
      </c>
    </row>
    <row r="255" spans="1:14">
      <c r="A255">
        <v>1720</v>
      </c>
      <c r="B255">
        <v>1019063617</v>
      </c>
      <c r="C255" s="1" t="s">
        <v>611</v>
      </c>
      <c r="D255">
        <v>936.54</v>
      </c>
      <c r="E255" s="3">
        <v>44849.278506944444</v>
      </c>
      <c r="F255" t="str">
        <f>TEXT(Transactions[[#This Row],[transaction_date]],"HH:MM:ss")</f>
        <v>06:41:03</v>
      </c>
      <c r="G255">
        <f>HOUR(Transactions[[#This Row],[Time]])</f>
        <v>6</v>
      </c>
      <c r="H255" s="1" t="str">
        <f>IF(Transactions[[#This Row],[Hour]]&lt;=6,"Night",IF(Transactions[[#This Row],[Hour]]&lt;=12,"Morning",IF(Transactions[[#This Row],[Hour]]&lt;=18,"Afternoon","Evening")))</f>
        <v>Night</v>
      </c>
      <c r="I255" s="1" t="str">
        <f>IF(Transactions[[#This Row],[amount]]&lt;=5000,"low","high")</f>
        <v>low</v>
      </c>
      <c r="J255" s="1">
        <f>YEAR(Transactions[[#This Row],[transaction_date]])</f>
        <v>2022</v>
      </c>
      <c r="K255" s="1" t="str">
        <f>TEXT(Transactions[[#This Row],[transaction_date]],"mmm")</f>
        <v>Oct</v>
      </c>
      <c r="L255" s="1" t="str">
        <f>TEXT(Transactions[[#This Row],[transaction_date]],"ddd")</f>
        <v>Sat</v>
      </c>
      <c r="M255" s="1">
        <f>WEEKDAY(Transactions[[#This Row],[transaction_date]])</f>
        <v>7</v>
      </c>
      <c r="N255" s="1" t="str">
        <f>IF(OR(Transactions[[#This Row],[weekday]]=1,Transactions[[#This Row],[weekday]]=7),"weekend","weekday")</f>
        <v>weekend</v>
      </c>
    </row>
    <row r="256" spans="1:14">
      <c r="A256">
        <v>1376</v>
      </c>
      <c r="B256">
        <v>1180839667</v>
      </c>
      <c r="C256" s="1" t="s">
        <v>611</v>
      </c>
      <c r="D256">
        <v>1150.48</v>
      </c>
      <c r="E256" s="3">
        <v>44849.885081018518</v>
      </c>
      <c r="F256" t="str">
        <f>TEXT(Transactions[[#This Row],[transaction_date]],"HH:MM:ss")</f>
        <v>21:14:31</v>
      </c>
      <c r="G256">
        <f>HOUR(Transactions[[#This Row],[Time]])</f>
        <v>21</v>
      </c>
      <c r="H256" s="1" t="str">
        <f>IF(Transactions[[#This Row],[Hour]]&lt;=6,"Night",IF(Transactions[[#This Row],[Hour]]&lt;=12,"Morning",IF(Transactions[[#This Row],[Hour]]&lt;=18,"Afternoon","Evening")))</f>
        <v>Evening</v>
      </c>
      <c r="I256" s="1" t="str">
        <f>IF(Transactions[[#This Row],[amount]]&lt;=5000,"low","high")</f>
        <v>low</v>
      </c>
      <c r="J256" s="1">
        <f>YEAR(Transactions[[#This Row],[transaction_date]])</f>
        <v>2022</v>
      </c>
      <c r="K256" s="1" t="str">
        <f>TEXT(Transactions[[#This Row],[transaction_date]],"mmm")</f>
        <v>Oct</v>
      </c>
      <c r="L256" s="1" t="str">
        <f>TEXT(Transactions[[#This Row],[transaction_date]],"ddd")</f>
        <v>Sat</v>
      </c>
      <c r="M256" s="1">
        <f>WEEKDAY(Transactions[[#This Row],[transaction_date]])</f>
        <v>7</v>
      </c>
      <c r="N256" s="1" t="str">
        <f>IF(OR(Transactions[[#This Row],[weekday]]=1,Transactions[[#This Row],[weekday]]=7),"weekend","weekday")</f>
        <v>weekend</v>
      </c>
    </row>
    <row r="257" spans="1:14">
      <c r="A257">
        <v>281</v>
      </c>
      <c r="B257">
        <v>1113015151</v>
      </c>
      <c r="C257" s="1" t="s">
        <v>612</v>
      </c>
      <c r="D257">
        <v>1670.91</v>
      </c>
      <c r="E257" s="3">
        <v>44850.151435185187</v>
      </c>
      <c r="F257" t="str">
        <f>TEXT(Transactions[[#This Row],[transaction_date]],"HH:MM:ss")</f>
        <v>03:38:04</v>
      </c>
      <c r="G257">
        <f>HOUR(Transactions[[#This Row],[Time]])</f>
        <v>3</v>
      </c>
      <c r="H257" s="1" t="str">
        <f>IF(Transactions[[#This Row],[Hour]]&lt;=6,"Night",IF(Transactions[[#This Row],[Hour]]&lt;=12,"Morning",IF(Transactions[[#This Row],[Hour]]&lt;=18,"Afternoon","Evening")))</f>
        <v>Night</v>
      </c>
      <c r="I257" s="1" t="str">
        <f>IF(Transactions[[#This Row],[amount]]&lt;=5000,"low","high")</f>
        <v>low</v>
      </c>
      <c r="J257" s="1">
        <f>YEAR(Transactions[[#This Row],[transaction_date]])</f>
        <v>2022</v>
      </c>
      <c r="K257" s="1" t="str">
        <f>TEXT(Transactions[[#This Row],[transaction_date]],"mmm")</f>
        <v>Oct</v>
      </c>
      <c r="L257" s="1" t="str">
        <f>TEXT(Transactions[[#This Row],[transaction_date]],"ddd")</f>
        <v>Sun</v>
      </c>
      <c r="M257" s="1">
        <f>WEEKDAY(Transactions[[#This Row],[transaction_date]])</f>
        <v>1</v>
      </c>
      <c r="N257" s="1" t="str">
        <f>IF(OR(Transactions[[#This Row],[weekday]]=1,Transactions[[#This Row],[weekday]]=7),"weekend","weekday")</f>
        <v>weekend</v>
      </c>
    </row>
    <row r="258" spans="1:14">
      <c r="A258">
        <v>558</v>
      </c>
      <c r="B258">
        <v>1108122431</v>
      </c>
      <c r="C258" s="1" t="s">
        <v>612</v>
      </c>
      <c r="D258">
        <v>1293.04</v>
      </c>
      <c r="E258" s="3">
        <v>44850.171817129631</v>
      </c>
      <c r="F258" t="str">
        <f>TEXT(Transactions[[#This Row],[transaction_date]],"HH:MM:ss")</f>
        <v>04:07:25</v>
      </c>
      <c r="G258">
        <f>HOUR(Transactions[[#This Row],[Time]])</f>
        <v>4</v>
      </c>
      <c r="H258" s="1" t="str">
        <f>IF(Transactions[[#This Row],[Hour]]&lt;=6,"Night",IF(Transactions[[#This Row],[Hour]]&lt;=12,"Morning",IF(Transactions[[#This Row],[Hour]]&lt;=18,"Afternoon","Evening")))</f>
        <v>Night</v>
      </c>
      <c r="I258" s="1" t="str">
        <f>IF(Transactions[[#This Row],[amount]]&lt;=5000,"low","high")</f>
        <v>low</v>
      </c>
      <c r="J258" s="1">
        <f>YEAR(Transactions[[#This Row],[transaction_date]])</f>
        <v>2022</v>
      </c>
      <c r="K258" s="1" t="str">
        <f>TEXT(Transactions[[#This Row],[transaction_date]],"mmm")</f>
        <v>Oct</v>
      </c>
      <c r="L258" s="1" t="str">
        <f>TEXT(Transactions[[#This Row],[transaction_date]],"ddd")</f>
        <v>Sun</v>
      </c>
      <c r="M258" s="1">
        <f>WEEKDAY(Transactions[[#This Row],[transaction_date]])</f>
        <v>1</v>
      </c>
      <c r="N258" s="1" t="str">
        <f>IF(OR(Transactions[[#This Row],[weekday]]=1,Transactions[[#This Row],[weekday]]=7),"weekend","weekday")</f>
        <v>weekend</v>
      </c>
    </row>
    <row r="259" spans="1:14">
      <c r="A259">
        <v>1412</v>
      </c>
      <c r="B259">
        <v>1120683837</v>
      </c>
      <c r="C259" s="1" t="s">
        <v>610</v>
      </c>
      <c r="D259">
        <v>4554.3900000000003</v>
      </c>
      <c r="E259" s="3">
        <v>44850.776516203703</v>
      </c>
      <c r="F259" t="str">
        <f>TEXT(Transactions[[#This Row],[transaction_date]],"HH:MM:ss")</f>
        <v>18:38:11</v>
      </c>
      <c r="G259">
        <f>HOUR(Transactions[[#This Row],[Time]])</f>
        <v>18</v>
      </c>
      <c r="H259" s="1" t="str">
        <f>IF(Transactions[[#This Row],[Hour]]&lt;=6,"Night",IF(Transactions[[#This Row],[Hour]]&lt;=12,"Morning",IF(Transactions[[#This Row],[Hour]]&lt;=18,"Afternoon","Evening")))</f>
        <v>Afternoon</v>
      </c>
      <c r="I259" s="1" t="str">
        <f>IF(Transactions[[#This Row],[amount]]&lt;=5000,"low","high")</f>
        <v>low</v>
      </c>
      <c r="J259" s="1">
        <f>YEAR(Transactions[[#This Row],[transaction_date]])</f>
        <v>2022</v>
      </c>
      <c r="K259" s="1" t="str">
        <f>TEXT(Transactions[[#This Row],[transaction_date]],"mmm")</f>
        <v>Oct</v>
      </c>
      <c r="L259" s="1" t="str">
        <f>TEXT(Transactions[[#This Row],[transaction_date]],"ddd")</f>
        <v>Sun</v>
      </c>
      <c r="M259" s="1">
        <f>WEEKDAY(Transactions[[#This Row],[transaction_date]])</f>
        <v>1</v>
      </c>
      <c r="N259" s="1" t="str">
        <f>IF(OR(Transactions[[#This Row],[weekday]]=1,Transactions[[#This Row],[weekday]]=7),"weekend","weekday")</f>
        <v>weekend</v>
      </c>
    </row>
    <row r="260" spans="1:14">
      <c r="A260">
        <v>234</v>
      </c>
      <c r="B260">
        <v>1197332922</v>
      </c>
      <c r="C260" s="1" t="s">
        <v>612</v>
      </c>
      <c r="D260">
        <v>3893.44</v>
      </c>
      <c r="E260" s="3">
        <v>44851.691562499997</v>
      </c>
      <c r="F260" t="str">
        <f>TEXT(Transactions[[#This Row],[transaction_date]],"HH:MM:ss")</f>
        <v>16:35:51</v>
      </c>
      <c r="G260">
        <f>HOUR(Transactions[[#This Row],[Time]])</f>
        <v>16</v>
      </c>
      <c r="H260" s="1" t="str">
        <f>IF(Transactions[[#This Row],[Hour]]&lt;=6,"Night",IF(Transactions[[#This Row],[Hour]]&lt;=12,"Morning",IF(Transactions[[#This Row],[Hour]]&lt;=18,"Afternoon","Evening")))</f>
        <v>Afternoon</v>
      </c>
      <c r="I260" s="1" t="str">
        <f>IF(Transactions[[#This Row],[amount]]&lt;=5000,"low","high")</f>
        <v>low</v>
      </c>
      <c r="J260" s="1">
        <f>YEAR(Transactions[[#This Row],[transaction_date]])</f>
        <v>2022</v>
      </c>
      <c r="K260" s="1" t="str">
        <f>TEXT(Transactions[[#This Row],[transaction_date]],"mmm")</f>
        <v>Oct</v>
      </c>
      <c r="L260" s="1" t="str">
        <f>TEXT(Transactions[[#This Row],[transaction_date]],"ddd")</f>
        <v>Mon</v>
      </c>
      <c r="M260" s="1">
        <f>WEEKDAY(Transactions[[#This Row],[transaction_date]])</f>
        <v>2</v>
      </c>
      <c r="N260" s="1" t="str">
        <f>IF(OR(Transactions[[#This Row],[weekday]]=1,Transactions[[#This Row],[weekday]]=7),"weekend","weekday")</f>
        <v>weekday</v>
      </c>
    </row>
    <row r="261" spans="1:14">
      <c r="A261">
        <v>1886</v>
      </c>
      <c r="B261">
        <v>1048635902</v>
      </c>
      <c r="C261" s="1" t="s">
        <v>612</v>
      </c>
      <c r="D261">
        <v>4105.3500000000004</v>
      </c>
      <c r="E261" s="3">
        <v>44851.78334490741</v>
      </c>
      <c r="F261" t="str">
        <f>TEXT(Transactions[[#This Row],[transaction_date]],"HH:MM:ss")</f>
        <v>18:48:01</v>
      </c>
      <c r="G261">
        <f>HOUR(Transactions[[#This Row],[Time]])</f>
        <v>18</v>
      </c>
      <c r="H261" s="1" t="str">
        <f>IF(Transactions[[#This Row],[Hour]]&lt;=6,"Night",IF(Transactions[[#This Row],[Hour]]&lt;=12,"Morning",IF(Transactions[[#This Row],[Hour]]&lt;=18,"Afternoon","Evening")))</f>
        <v>Afternoon</v>
      </c>
      <c r="I261" s="1" t="str">
        <f>IF(Transactions[[#This Row],[amount]]&lt;=5000,"low","high")</f>
        <v>low</v>
      </c>
      <c r="J261" s="1">
        <f>YEAR(Transactions[[#This Row],[transaction_date]])</f>
        <v>2022</v>
      </c>
      <c r="K261" s="1" t="str">
        <f>TEXT(Transactions[[#This Row],[transaction_date]],"mmm")</f>
        <v>Oct</v>
      </c>
      <c r="L261" s="1" t="str">
        <f>TEXT(Transactions[[#This Row],[transaction_date]],"ddd")</f>
        <v>Mon</v>
      </c>
      <c r="M261" s="1">
        <f>WEEKDAY(Transactions[[#This Row],[transaction_date]])</f>
        <v>2</v>
      </c>
      <c r="N261" s="1" t="str">
        <f>IF(OR(Transactions[[#This Row],[weekday]]=1,Transactions[[#This Row],[weekday]]=7),"weekend","weekday")</f>
        <v>weekday</v>
      </c>
    </row>
    <row r="262" spans="1:14">
      <c r="A262">
        <v>1639</v>
      </c>
      <c r="B262">
        <v>1058943611</v>
      </c>
      <c r="C262" s="1" t="s">
        <v>612</v>
      </c>
      <c r="D262">
        <v>1406.95</v>
      </c>
      <c r="E262" s="3">
        <v>44851.843078703707</v>
      </c>
      <c r="F262" t="str">
        <f>TEXT(Transactions[[#This Row],[transaction_date]],"HH:MM:ss")</f>
        <v>20:14:02</v>
      </c>
      <c r="G262">
        <f>HOUR(Transactions[[#This Row],[Time]])</f>
        <v>20</v>
      </c>
      <c r="H262" s="1" t="str">
        <f>IF(Transactions[[#This Row],[Hour]]&lt;=6,"Night",IF(Transactions[[#This Row],[Hour]]&lt;=12,"Morning",IF(Transactions[[#This Row],[Hour]]&lt;=18,"Afternoon","Evening")))</f>
        <v>Evening</v>
      </c>
      <c r="I262" s="1" t="str">
        <f>IF(Transactions[[#This Row],[amount]]&lt;=5000,"low","high")</f>
        <v>low</v>
      </c>
      <c r="J262" s="1">
        <f>YEAR(Transactions[[#This Row],[transaction_date]])</f>
        <v>2022</v>
      </c>
      <c r="K262" s="1" t="str">
        <f>TEXT(Transactions[[#This Row],[transaction_date]],"mmm")</f>
        <v>Oct</v>
      </c>
      <c r="L262" s="1" t="str">
        <f>TEXT(Transactions[[#This Row],[transaction_date]],"ddd")</f>
        <v>Mon</v>
      </c>
      <c r="M262" s="1">
        <f>WEEKDAY(Transactions[[#This Row],[transaction_date]])</f>
        <v>2</v>
      </c>
      <c r="N262" s="1" t="str">
        <f>IF(OR(Transactions[[#This Row],[weekday]]=1,Transactions[[#This Row],[weekday]]=7),"weekend","weekday")</f>
        <v>weekday</v>
      </c>
    </row>
    <row r="263" spans="1:14">
      <c r="A263">
        <v>88</v>
      </c>
      <c r="B263">
        <v>1160383903</v>
      </c>
      <c r="C263" s="1" t="s">
        <v>610</v>
      </c>
      <c r="D263">
        <v>2136.15</v>
      </c>
      <c r="E263" s="3">
        <v>44852.875844907408</v>
      </c>
      <c r="F263" t="str">
        <f>TEXT(Transactions[[#This Row],[transaction_date]],"HH:MM:ss")</f>
        <v>21:01:13</v>
      </c>
      <c r="G263">
        <f>HOUR(Transactions[[#This Row],[Time]])</f>
        <v>21</v>
      </c>
      <c r="H263" s="1" t="str">
        <f>IF(Transactions[[#This Row],[Hour]]&lt;=6,"Night",IF(Transactions[[#This Row],[Hour]]&lt;=12,"Morning",IF(Transactions[[#This Row],[Hour]]&lt;=18,"Afternoon","Evening")))</f>
        <v>Evening</v>
      </c>
      <c r="I263" s="1" t="str">
        <f>IF(Transactions[[#This Row],[amount]]&lt;=5000,"low","high")</f>
        <v>low</v>
      </c>
      <c r="J263" s="1">
        <f>YEAR(Transactions[[#This Row],[transaction_date]])</f>
        <v>2022</v>
      </c>
      <c r="K263" s="1" t="str">
        <f>TEXT(Transactions[[#This Row],[transaction_date]],"mmm")</f>
        <v>Oct</v>
      </c>
      <c r="L263" s="1" t="str">
        <f>TEXT(Transactions[[#This Row],[transaction_date]],"ddd")</f>
        <v>Tue</v>
      </c>
      <c r="M263" s="1">
        <f>WEEKDAY(Transactions[[#This Row],[transaction_date]])</f>
        <v>3</v>
      </c>
      <c r="N263" s="1" t="str">
        <f>IF(OR(Transactions[[#This Row],[weekday]]=1,Transactions[[#This Row],[weekday]]=7),"weekend","weekday")</f>
        <v>weekday</v>
      </c>
    </row>
    <row r="264" spans="1:14">
      <c r="A264">
        <v>1332</v>
      </c>
      <c r="B264">
        <v>1088733569</v>
      </c>
      <c r="C264" s="1" t="s">
        <v>612</v>
      </c>
      <c r="D264">
        <v>4748.41</v>
      </c>
      <c r="E264" s="3">
        <v>44852.97755787037</v>
      </c>
      <c r="F264" t="str">
        <f>TEXT(Transactions[[#This Row],[transaction_date]],"HH:MM:ss")</f>
        <v>23:27:41</v>
      </c>
      <c r="G264">
        <f>HOUR(Transactions[[#This Row],[Time]])</f>
        <v>23</v>
      </c>
      <c r="H264" s="1" t="str">
        <f>IF(Transactions[[#This Row],[Hour]]&lt;=6,"Night",IF(Transactions[[#This Row],[Hour]]&lt;=12,"Morning",IF(Transactions[[#This Row],[Hour]]&lt;=18,"Afternoon","Evening")))</f>
        <v>Evening</v>
      </c>
      <c r="I264" s="1" t="str">
        <f>IF(Transactions[[#This Row],[amount]]&lt;=5000,"low","high")</f>
        <v>low</v>
      </c>
      <c r="J264" s="1">
        <f>YEAR(Transactions[[#This Row],[transaction_date]])</f>
        <v>2022</v>
      </c>
      <c r="K264" s="1" t="str">
        <f>TEXT(Transactions[[#This Row],[transaction_date]],"mmm")</f>
        <v>Oct</v>
      </c>
      <c r="L264" s="1" t="str">
        <f>TEXT(Transactions[[#This Row],[transaction_date]],"ddd")</f>
        <v>Tue</v>
      </c>
      <c r="M264" s="1">
        <f>WEEKDAY(Transactions[[#This Row],[transaction_date]])</f>
        <v>3</v>
      </c>
      <c r="N264" s="1" t="str">
        <f>IF(OR(Transactions[[#This Row],[weekday]]=1,Transactions[[#This Row],[weekday]]=7),"weekend","weekday")</f>
        <v>weekday</v>
      </c>
    </row>
    <row r="265" spans="1:14">
      <c r="A265">
        <v>460</v>
      </c>
      <c r="B265">
        <v>1049405235</v>
      </c>
      <c r="C265" s="1" t="s">
        <v>612</v>
      </c>
      <c r="D265">
        <v>3336.9</v>
      </c>
      <c r="E265" s="3">
        <v>44853.143773148149</v>
      </c>
      <c r="F265" t="str">
        <f>TEXT(Transactions[[#This Row],[transaction_date]],"HH:MM:ss")</f>
        <v>03:27:02</v>
      </c>
      <c r="G265">
        <f>HOUR(Transactions[[#This Row],[Time]])</f>
        <v>3</v>
      </c>
      <c r="H265" s="1" t="str">
        <f>IF(Transactions[[#This Row],[Hour]]&lt;=6,"Night",IF(Transactions[[#This Row],[Hour]]&lt;=12,"Morning",IF(Transactions[[#This Row],[Hour]]&lt;=18,"Afternoon","Evening")))</f>
        <v>Night</v>
      </c>
      <c r="I265" s="1" t="str">
        <f>IF(Transactions[[#This Row],[amount]]&lt;=5000,"low","high")</f>
        <v>low</v>
      </c>
      <c r="J265" s="1">
        <f>YEAR(Transactions[[#This Row],[transaction_date]])</f>
        <v>2022</v>
      </c>
      <c r="K265" s="1" t="str">
        <f>TEXT(Transactions[[#This Row],[transaction_date]],"mmm")</f>
        <v>Oct</v>
      </c>
      <c r="L265" s="1" t="str">
        <f>TEXT(Transactions[[#This Row],[transaction_date]],"ddd")</f>
        <v>Wed</v>
      </c>
      <c r="M265" s="1">
        <f>WEEKDAY(Transactions[[#This Row],[transaction_date]])</f>
        <v>4</v>
      </c>
      <c r="N265" s="1" t="str">
        <f>IF(OR(Transactions[[#This Row],[weekday]]=1,Transactions[[#This Row],[weekday]]=7),"weekend","weekday")</f>
        <v>weekday</v>
      </c>
    </row>
    <row r="266" spans="1:14">
      <c r="A266">
        <v>472</v>
      </c>
      <c r="B266">
        <v>1174233024</v>
      </c>
      <c r="C266" s="1" t="s">
        <v>610</v>
      </c>
      <c r="D266">
        <v>3472.62</v>
      </c>
      <c r="E266" s="3">
        <v>44853.467557870368</v>
      </c>
      <c r="F266" t="str">
        <f>TEXT(Transactions[[#This Row],[transaction_date]],"HH:MM:ss")</f>
        <v>11:13:17</v>
      </c>
      <c r="G266">
        <f>HOUR(Transactions[[#This Row],[Time]])</f>
        <v>11</v>
      </c>
      <c r="H266" s="1" t="str">
        <f>IF(Transactions[[#This Row],[Hour]]&lt;=6,"Night",IF(Transactions[[#This Row],[Hour]]&lt;=12,"Morning",IF(Transactions[[#This Row],[Hour]]&lt;=18,"Afternoon","Evening")))</f>
        <v>Morning</v>
      </c>
      <c r="I266" s="1" t="str">
        <f>IF(Transactions[[#This Row],[amount]]&lt;=5000,"low","high")</f>
        <v>low</v>
      </c>
      <c r="J266" s="1">
        <f>YEAR(Transactions[[#This Row],[transaction_date]])</f>
        <v>2022</v>
      </c>
      <c r="K266" s="1" t="str">
        <f>TEXT(Transactions[[#This Row],[transaction_date]],"mmm")</f>
        <v>Oct</v>
      </c>
      <c r="L266" s="1" t="str">
        <f>TEXT(Transactions[[#This Row],[transaction_date]],"ddd")</f>
        <v>Wed</v>
      </c>
      <c r="M266" s="1">
        <f>WEEKDAY(Transactions[[#This Row],[transaction_date]])</f>
        <v>4</v>
      </c>
      <c r="N266" s="1" t="str">
        <f>IF(OR(Transactions[[#This Row],[weekday]]=1,Transactions[[#This Row],[weekday]]=7),"weekend","weekday")</f>
        <v>weekday</v>
      </c>
    </row>
    <row r="267" spans="1:14">
      <c r="A267">
        <v>830</v>
      </c>
      <c r="B267">
        <v>1057415716</v>
      </c>
      <c r="C267" s="1" t="s">
        <v>610</v>
      </c>
      <c r="D267">
        <v>3938.85</v>
      </c>
      <c r="E267" s="3">
        <v>44853.792071759257</v>
      </c>
      <c r="F267" t="str">
        <f>TEXT(Transactions[[#This Row],[transaction_date]],"HH:MM:ss")</f>
        <v>19:00:35</v>
      </c>
      <c r="G267">
        <f>HOUR(Transactions[[#This Row],[Time]])</f>
        <v>19</v>
      </c>
      <c r="H267" s="1" t="str">
        <f>IF(Transactions[[#This Row],[Hour]]&lt;=6,"Night",IF(Transactions[[#This Row],[Hour]]&lt;=12,"Morning",IF(Transactions[[#This Row],[Hour]]&lt;=18,"Afternoon","Evening")))</f>
        <v>Evening</v>
      </c>
      <c r="I267" s="1" t="str">
        <f>IF(Transactions[[#This Row],[amount]]&lt;=5000,"low","high")</f>
        <v>low</v>
      </c>
      <c r="J267" s="1">
        <f>YEAR(Transactions[[#This Row],[transaction_date]])</f>
        <v>2022</v>
      </c>
      <c r="K267" s="1" t="str">
        <f>TEXT(Transactions[[#This Row],[transaction_date]],"mmm")</f>
        <v>Oct</v>
      </c>
      <c r="L267" s="1" t="str">
        <f>TEXT(Transactions[[#This Row],[transaction_date]],"ddd")</f>
        <v>Wed</v>
      </c>
      <c r="M267" s="1">
        <f>WEEKDAY(Transactions[[#This Row],[transaction_date]])</f>
        <v>4</v>
      </c>
      <c r="N267" s="1" t="str">
        <f>IF(OR(Transactions[[#This Row],[weekday]]=1,Transactions[[#This Row],[weekday]]=7),"weekend","weekday")</f>
        <v>weekday</v>
      </c>
    </row>
    <row r="268" spans="1:14">
      <c r="A268">
        <v>1737</v>
      </c>
      <c r="B268">
        <v>1140124040</v>
      </c>
      <c r="C268" s="1" t="s">
        <v>612</v>
      </c>
      <c r="D268">
        <v>2240.35</v>
      </c>
      <c r="E268" s="3">
        <v>44853.806527777779</v>
      </c>
      <c r="F268" t="str">
        <f>TEXT(Transactions[[#This Row],[transaction_date]],"HH:MM:ss")</f>
        <v>19:21:24</v>
      </c>
      <c r="G268">
        <f>HOUR(Transactions[[#This Row],[Time]])</f>
        <v>19</v>
      </c>
      <c r="H268" s="1" t="str">
        <f>IF(Transactions[[#This Row],[Hour]]&lt;=6,"Night",IF(Transactions[[#This Row],[Hour]]&lt;=12,"Morning",IF(Transactions[[#This Row],[Hour]]&lt;=18,"Afternoon","Evening")))</f>
        <v>Evening</v>
      </c>
      <c r="I268" s="1" t="str">
        <f>IF(Transactions[[#This Row],[amount]]&lt;=5000,"low","high")</f>
        <v>low</v>
      </c>
      <c r="J268" s="1">
        <f>YEAR(Transactions[[#This Row],[transaction_date]])</f>
        <v>2022</v>
      </c>
      <c r="K268" s="1" t="str">
        <f>TEXT(Transactions[[#This Row],[transaction_date]],"mmm")</f>
        <v>Oct</v>
      </c>
      <c r="L268" s="1" t="str">
        <f>TEXT(Transactions[[#This Row],[transaction_date]],"ddd")</f>
        <v>Wed</v>
      </c>
      <c r="M268" s="1">
        <f>WEEKDAY(Transactions[[#This Row],[transaction_date]])</f>
        <v>4</v>
      </c>
      <c r="N268" s="1" t="str">
        <f>IF(OR(Transactions[[#This Row],[weekday]]=1,Transactions[[#This Row],[weekday]]=7),"weekend","weekday")</f>
        <v>weekday</v>
      </c>
    </row>
    <row r="269" spans="1:14">
      <c r="A269">
        <v>740</v>
      </c>
      <c r="B269">
        <v>1154100923</v>
      </c>
      <c r="C269" s="1" t="s">
        <v>610</v>
      </c>
      <c r="D269">
        <v>114.36</v>
      </c>
      <c r="E269" s="3">
        <v>44853.949803240743</v>
      </c>
      <c r="F269" t="str">
        <f>TEXT(Transactions[[#This Row],[transaction_date]],"HH:MM:ss")</f>
        <v>22:47:43</v>
      </c>
      <c r="G269">
        <f>HOUR(Transactions[[#This Row],[Time]])</f>
        <v>22</v>
      </c>
      <c r="H269" s="1" t="str">
        <f>IF(Transactions[[#This Row],[Hour]]&lt;=6,"Night",IF(Transactions[[#This Row],[Hour]]&lt;=12,"Morning",IF(Transactions[[#This Row],[Hour]]&lt;=18,"Afternoon","Evening")))</f>
        <v>Evening</v>
      </c>
      <c r="I269" s="1" t="str">
        <f>IF(Transactions[[#This Row],[amount]]&lt;=5000,"low","high")</f>
        <v>low</v>
      </c>
      <c r="J269" s="1">
        <f>YEAR(Transactions[[#This Row],[transaction_date]])</f>
        <v>2022</v>
      </c>
      <c r="K269" s="1" t="str">
        <f>TEXT(Transactions[[#This Row],[transaction_date]],"mmm")</f>
        <v>Oct</v>
      </c>
      <c r="L269" s="1" t="str">
        <f>TEXT(Transactions[[#This Row],[transaction_date]],"ddd")</f>
        <v>Wed</v>
      </c>
      <c r="M269" s="1">
        <f>WEEKDAY(Transactions[[#This Row],[transaction_date]])</f>
        <v>4</v>
      </c>
      <c r="N269" s="1" t="str">
        <f>IF(OR(Transactions[[#This Row],[weekday]]=1,Transactions[[#This Row],[weekday]]=7),"weekend","weekday")</f>
        <v>weekday</v>
      </c>
    </row>
    <row r="270" spans="1:14">
      <c r="A270">
        <v>781</v>
      </c>
      <c r="B270">
        <v>1060335570</v>
      </c>
      <c r="C270" s="1" t="s">
        <v>612</v>
      </c>
      <c r="D270">
        <v>519.99</v>
      </c>
      <c r="E270" s="3">
        <v>44854.624398148146</v>
      </c>
      <c r="F270" t="str">
        <f>TEXT(Transactions[[#This Row],[transaction_date]],"HH:MM:ss")</f>
        <v>14:59:08</v>
      </c>
      <c r="G270">
        <f>HOUR(Transactions[[#This Row],[Time]])</f>
        <v>14</v>
      </c>
      <c r="H270" s="1" t="str">
        <f>IF(Transactions[[#This Row],[Hour]]&lt;=6,"Night",IF(Transactions[[#This Row],[Hour]]&lt;=12,"Morning",IF(Transactions[[#This Row],[Hour]]&lt;=18,"Afternoon","Evening")))</f>
        <v>Afternoon</v>
      </c>
      <c r="I270" s="1" t="str">
        <f>IF(Transactions[[#This Row],[amount]]&lt;=5000,"low","high")</f>
        <v>low</v>
      </c>
      <c r="J270" s="1">
        <f>YEAR(Transactions[[#This Row],[transaction_date]])</f>
        <v>2022</v>
      </c>
      <c r="K270" s="1" t="str">
        <f>TEXT(Transactions[[#This Row],[transaction_date]],"mmm")</f>
        <v>Oct</v>
      </c>
      <c r="L270" s="1" t="str">
        <f>TEXT(Transactions[[#This Row],[transaction_date]],"ddd")</f>
        <v>Thu</v>
      </c>
      <c r="M270" s="1">
        <f>WEEKDAY(Transactions[[#This Row],[transaction_date]])</f>
        <v>5</v>
      </c>
      <c r="N270" s="1" t="str">
        <f>IF(OR(Transactions[[#This Row],[weekday]]=1,Transactions[[#This Row],[weekday]]=7),"weekend","weekday")</f>
        <v>weekday</v>
      </c>
    </row>
    <row r="271" spans="1:14">
      <c r="A271">
        <v>389</v>
      </c>
      <c r="B271">
        <v>1032168449</v>
      </c>
      <c r="C271" s="1" t="s">
        <v>612</v>
      </c>
      <c r="D271">
        <v>2209.17</v>
      </c>
      <c r="E271" s="3">
        <v>44855.525555555556</v>
      </c>
      <c r="F271" t="str">
        <f>TEXT(Transactions[[#This Row],[transaction_date]],"HH:MM:ss")</f>
        <v>12:36:48</v>
      </c>
      <c r="G271">
        <f>HOUR(Transactions[[#This Row],[Time]])</f>
        <v>12</v>
      </c>
      <c r="H271" s="1" t="str">
        <f>IF(Transactions[[#This Row],[Hour]]&lt;=6,"Night",IF(Transactions[[#This Row],[Hour]]&lt;=12,"Morning",IF(Transactions[[#This Row],[Hour]]&lt;=18,"Afternoon","Evening")))</f>
        <v>Morning</v>
      </c>
      <c r="I271" s="1" t="str">
        <f>IF(Transactions[[#This Row],[amount]]&lt;=5000,"low","high")</f>
        <v>low</v>
      </c>
      <c r="J271" s="1">
        <f>YEAR(Transactions[[#This Row],[transaction_date]])</f>
        <v>2022</v>
      </c>
      <c r="K271" s="1" t="str">
        <f>TEXT(Transactions[[#This Row],[transaction_date]],"mmm")</f>
        <v>Oct</v>
      </c>
      <c r="L271" s="1" t="str">
        <f>TEXT(Transactions[[#This Row],[transaction_date]],"ddd")</f>
        <v>Fri</v>
      </c>
      <c r="M271" s="1">
        <f>WEEKDAY(Transactions[[#This Row],[transaction_date]])</f>
        <v>6</v>
      </c>
      <c r="N271" s="1" t="str">
        <f>IF(OR(Transactions[[#This Row],[weekday]]=1,Transactions[[#This Row],[weekday]]=7),"weekend","weekday")</f>
        <v>weekday</v>
      </c>
    </row>
    <row r="272" spans="1:14">
      <c r="A272">
        <v>1286</v>
      </c>
      <c r="B272">
        <v>1139097753</v>
      </c>
      <c r="C272" s="1" t="s">
        <v>611</v>
      </c>
      <c r="D272">
        <v>4519.79</v>
      </c>
      <c r="E272" s="3">
        <v>44855.876192129632</v>
      </c>
      <c r="F272" t="str">
        <f>TEXT(Transactions[[#This Row],[transaction_date]],"HH:MM:ss")</f>
        <v>21:01:43</v>
      </c>
      <c r="G272">
        <f>HOUR(Transactions[[#This Row],[Time]])</f>
        <v>21</v>
      </c>
      <c r="H272" s="1" t="str">
        <f>IF(Transactions[[#This Row],[Hour]]&lt;=6,"Night",IF(Transactions[[#This Row],[Hour]]&lt;=12,"Morning",IF(Transactions[[#This Row],[Hour]]&lt;=18,"Afternoon","Evening")))</f>
        <v>Evening</v>
      </c>
      <c r="I272" s="1" t="str">
        <f>IF(Transactions[[#This Row],[amount]]&lt;=5000,"low","high")</f>
        <v>low</v>
      </c>
      <c r="J272" s="1">
        <f>YEAR(Transactions[[#This Row],[transaction_date]])</f>
        <v>2022</v>
      </c>
      <c r="K272" s="1" t="str">
        <f>TEXT(Transactions[[#This Row],[transaction_date]],"mmm")</f>
        <v>Oct</v>
      </c>
      <c r="L272" s="1" t="str">
        <f>TEXT(Transactions[[#This Row],[transaction_date]],"ddd")</f>
        <v>Fri</v>
      </c>
      <c r="M272" s="1">
        <f>WEEKDAY(Transactions[[#This Row],[transaction_date]])</f>
        <v>6</v>
      </c>
      <c r="N272" s="1" t="str">
        <f>IF(OR(Transactions[[#This Row],[weekday]]=1,Transactions[[#This Row],[weekday]]=7),"weekend","weekday")</f>
        <v>weekday</v>
      </c>
    </row>
    <row r="273" spans="1:14">
      <c r="A273">
        <v>548</v>
      </c>
      <c r="B273">
        <v>1113015151</v>
      </c>
      <c r="C273" s="1" t="s">
        <v>610</v>
      </c>
      <c r="D273">
        <v>4734.83</v>
      </c>
      <c r="E273" s="3">
        <v>44856.829756944448</v>
      </c>
      <c r="F273" t="str">
        <f>TEXT(Transactions[[#This Row],[transaction_date]],"HH:MM:ss")</f>
        <v>19:54:51</v>
      </c>
      <c r="G273">
        <f>HOUR(Transactions[[#This Row],[Time]])</f>
        <v>19</v>
      </c>
      <c r="H273" s="1" t="str">
        <f>IF(Transactions[[#This Row],[Hour]]&lt;=6,"Night",IF(Transactions[[#This Row],[Hour]]&lt;=12,"Morning",IF(Transactions[[#This Row],[Hour]]&lt;=18,"Afternoon","Evening")))</f>
        <v>Evening</v>
      </c>
      <c r="I273" s="1" t="str">
        <f>IF(Transactions[[#This Row],[amount]]&lt;=5000,"low","high")</f>
        <v>low</v>
      </c>
      <c r="J273" s="1">
        <f>YEAR(Transactions[[#This Row],[transaction_date]])</f>
        <v>2022</v>
      </c>
      <c r="K273" s="1" t="str">
        <f>TEXT(Transactions[[#This Row],[transaction_date]],"mmm")</f>
        <v>Oct</v>
      </c>
      <c r="L273" s="1" t="str">
        <f>TEXT(Transactions[[#This Row],[transaction_date]],"ddd")</f>
        <v>Sat</v>
      </c>
      <c r="M273" s="1">
        <f>WEEKDAY(Transactions[[#This Row],[transaction_date]])</f>
        <v>7</v>
      </c>
      <c r="N273" s="1" t="str">
        <f>IF(OR(Transactions[[#This Row],[weekday]]=1,Transactions[[#This Row],[weekday]]=7),"weekend","weekday")</f>
        <v>weekend</v>
      </c>
    </row>
    <row r="274" spans="1:14">
      <c r="A274">
        <v>1072</v>
      </c>
      <c r="B274">
        <v>1133514547</v>
      </c>
      <c r="C274" s="1" t="s">
        <v>610</v>
      </c>
      <c r="D274">
        <v>1619.06</v>
      </c>
      <c r="E274" s="3">
        <v>44857.140868055554</v>
      </c>
      <c r="F274" t="str">
        <f>TEXT(Transactions[[#This Row],[transaction_date]],"HH:MM:ss")</f>
        <v>03:22:51</v>
      </c>
      <c r="G274">
        <f>HOUR(Transactions[[#This Row],[Time]])</f>
        <v>3</v>
      </c>
      <c r="H274" s="1" t="str">
        <f>IF(Transactions[[#This Row],[Hour]]&lt;=6,"Night",IF(Transactions[[#This Row],[Hour]]&lt;=12,"Morning",IF(Transactions[[#This Row],[Hour]]&lt;=18,"Afternoon","Evening")))</f>
        <v>Night</v>
      </c>
      <c r="I274" s="1" t="str">
        <f>IF(Transactions[[#This Row],[amount]]&lt;=5000,"low","high")</f>
        <v>low</v>
      </c>
      <c r="J274" s="1">
        <f>YEAR(Transactions[[#This Row],[transaction_date]])</f>
        <v>2022</v>
      </c>
      <c r="K274" s="1" t="str">
        <f>TEXT(Transactions[[#This Row],[transaction_date]],"mmm")</f>
        <v>Oct</v>
      </c>
      <c r="L274" s="1" t="str">
        <f>TEXT(Transactions[[#This Row],[transaction_date]],"ddd")</f>
        <v>Sun</v>
      </c>
      <c r="M274" s="1">
        <f>WEEKDAY(Transactions[[#This Row],[transaction_date]])</f>
        <v>1</v>
      </c>
      <c r="N274" s="1" t="str">
        <f>IF(OR(Transactions[[#This Row],[weekday]]=1,Transactions[[#This Row],[weekday]]=7),"weekend","weekday")</f>
        <v>weekend</v>
      </c>
    </row>
    <row r="275" spans="1:14">
      <c r="A275">
        <v>682</v>
      </c>
      <c r="B275">
        <v>1023672566</v>
      </c>
      <c r="C275" s="1" t="s">
        <v>610</v>
      </c>
      <c r="D275">
        <v>4362.83</v>
      </c>
      <c r="E275" s="3">
        <v>44857.446238425924</v>
      </c>
      <c r="F275" t="str">
        <f>TEXT(Transactions[[#This Row],[transaction_date]],"HH:MM:ss")</f>
        <v>10:42:35</v>
      </c>
      <c r="G275">
        <f>HOUR(Transactions[[#This Row],[Time]])</f>
        <v>10</v>
      </c>
      <c r="H275" s="1" t="str">
        <f>IF(Transactions[[#This Row],[Hour]]&lt;=6,"Night",IF(Transactions[[#This Row],[Hour]]&lt;=12,"Morning",IF(Transactions[[#This Row],[Hour]]&lt;=18,"Afternoon","Evening")))</f>
        <v>Morning</v>
      </c>
      <c r="I275" s="1" t="str">
        <f>IF(Transactions[[#This Row],[amount]]&lt;=5000,"low","high")</f>
        <v>low</v>
      </c>
      <c r="J275" s="1">
        <f>YEAR(Transactions[[#This Row],[transaction_date]])</f>
        <v>2022</v>
      </c>
      <c r="K275" s="1" t="str">
        <f>TEXT(Transactions[[#This Row],[transaction_date]],"mmm")</f>
        <v>Oct</v>
      </c>
      <c r="L275" s="1" t="str">
        <f>TEXT(Transactions[[#This Row],[transaction_date]],"ddd")</f>
        <v>Sun</v>
      </c>
      <c r="M275" s="1">
        <f>WEEKDAY(Transactions[[#This Row],[transaction_date]])</f>
        <v>1</v>
      </c>
      <c r="N275" s="1" t="str">
        <f>IF(OR(Transactions[[#This Row],[weekday]]=1,Transactions[[#This Row],[weekday]]=7),"weekend","weekday")</f>
        <v>weekend</v>
      </c>
    </row>
    <row r="276" spans="1:14">
      <c r="A276">
        <v>41</v>
      </c>
      <c r="B276">
        <v>1088624767</v>
      </c>
      <c r="C276" s="1" t="s">
        <v>611</v>
      </c>
      <c r="D276">
        <v>2485.5100000000002</v>
      </c>
      <c r="E276" s="3">
        <v>44857.456261574072</v>
      </c>
      <c r="F276" t="str">
        <f>TEXT(Transactions[[#This Row],[transaction_date]],"HH:MM:ss")</f>
        <v>10:57:01</v>
      </c>
      <c r="G276">
        <f>HOUR(Transactions[[#This Row],[Time]])</f>
        <v>10</v>
      </c>
      <c r="H276" s="1" t="str">
        <f>IF(Transactions[[#This Row],[Hour]]&lt;=6,"Night",IF(Transactions[[#This Row],[Hour]]&lt;=12,"Morning",IF(Transactions[[#This Row],[Hour]]&lt;=18,"Afternoon","Evening")))</f>
        <v>Morning</v>
      </c>
      <c r="I276" s="1" t="str">
        <f>IF(Transactions[[#This Row],[amount]]&lt;=5000,"low","high")</f>
        <v>low</v>
      </c>
      <c r="J276" s="1">
        <f>YEAR(Transactions[[#This Row],[transaction_date]])</f>
        <v>2022</v>
      </c>
      <c r="K276" s="1" t="str">
        <f>TEXT(Transactions[[#This Row],[transaction_date]],"mmm")</f>
        <v>Oct</v>
      </c>
      <c r="L276" s="1" t="str">
        <f>TEXT(Transactions[[#This Row],[transaction_date]],"ddd")</f>
        <v>Sun</v>
      </c>
      <c r="M276" s="1">
        <f>WEEKDAY(Transactions[[#This Row],[transaction_date]])</f>
        <v>1</v>
      </c>
      <c r="N276" s="1" t="str">
        <f>IF(OR(Transactions[[#This Row],[weekday]]=1,Transactions[[#This Row],[weekday]]=7),"weekend","weekday")</f>
        <v>weekend</v>
      </c>
    </row>
    <row r="277" spans="1:14">
      <c r="A277">
        <v>1244</v>
      </c>
      <c r="B277">
        <v>1095994131</v>
      </c>
      <c r="C277" s="1" t="s">
        <v>612</v>
      </c>
      <c r="D277">
        <v>421.33</v>
      </c>
      <c r="E277" s="3">
        <v>44858.163541666669</v>
      </c>
      <c r="F277" t="str">
        <f>TEXT(Transactions[[#This Row],[transaction_date]],"HH:MM:ss")</f>
        <v>03:55:30</v>
      </c>
      <c r="G277">
        <f>HOUR(Transactions[[#This Row],[Time]])</f>
        <v>3</v>
      </c>
      <c r="H277" s="1" t="str">
        <f>IF(Transactions[[#This Row],[Hour]]&lt;=6,"Night",IF(Transactions[[#This Row],[Hour]]&lt;=12,"Morning",IF(Transactions[[#This Row],[Hour]]&lt;=18,"Afternoon","Evening")))</f>
        <v>Night</v>
      </c>
      <c r="I277" s="1" t="str">
        <f>IF(Transactions[[#This Row],[amount]]&lt;=5000,"low","high")</f>
        <v>low</v>
      </c>
      <c r="J277" s="1">
        <f>YEAR(Transactions[[#This Row],[transaction_date]])</f>
        <v>2022</v>
      </c>
      <c r="K277" s="1" t="str">
        <f>TEXT(Transactions[[#This Row],[transaction_date]],"mmm")</f>
        <v>Oct</v>
      </c>
      <c r="L277" s="1" t="str">
        <f>TEXT(Transactions[[#This Row],[transaction_date]],"ddd")</f>
        <v>Mon</v>
      </c>
      <c r="M277" s="1">
        <f>WEEKDAY(Transactions[[#This Row],[transaction_date]])</f>
        <v>2</v>
      </c>
      <c r="N277" s="1" t="str">
        <f>IF(OR(Transactions[[#This Row],[weekday]]=1,Transactions[[#This Row],[weekday]]=7),"weekend","weekday")</f>
        <v>weekday</v>
      </c>
    </row>
    <row r="278" spans="1:14">
      <c r="A278">
        <v>463</v>
      </c>
      <c r="B278">
        <v>1174141558</v>
      </c>
      <c r="C278" s="1" t="s">
        <v>610</v>
      </c>
      <c r="D278">
        <v>1391.74</v>
      </c>
      <c r="E278" s="3">
        <v>44858.345949074072</v>
      </c>
      <c r="F278" t="str">
        <f>TEXT(Transactions[[#This Row],[transaction_date]],"HH:MM:ss")</f>
        <v>08:18:10</v>
      </c>
      <c r="G278">
        <f>HOUR(Transactions[[#This Row],[Time]])</f>
        <v>8</v>
      </c>
      <c r="H278" s="1" t="str">
        <f>IF(Transactions[[#This Row],[Hour]]&lt;=6,"Night",IF(Transactions[[#This Row],[Hour]]&lt;=12,"Morning",IF(Transactions[[#This Row],[Hour]]&lt;=18,"Afternoon","Evening")))</f>
        <v>Morning</v>
      </c>
      <c r="I278" s="1" t="str">
        <f>IF(Transactions[[#This Row],[amount]]&lt;=5000,"low","high")</f>
        <v>low</v>
      </c>
      <c r="J278" s="1">
        <f>YEAR(Transactions[[#This Row],[transaction_date]])</f>
        <v>2022</v>
      </c>
      <c r="K278" s="1" t="str">
        <f>TEXT(Transactions[[#This Row],[transaction_date]],"mmm")</f>
        <v>Oct</v>
      </c>
      <c r="L278" s="1" t="str">
        <f>TEXT(Transactions[[#This Row],[transaction_date]],"ddd")</f>
        <v>Mon</v>
      </c>
      <c r="M278" s="1">
        <f>WEEKDAY(Transactions[[#This Row],[transaction_date]])</f>
        <v>2</v>
      </c>
      <c r="N278" s="1" t="str">
        <f>IF(OR(Transactions[[#This Row],[weekday]]=1,Transactions[[#This Row],[weekday]]=7),"weekend","weekday")</f>
        <v>weekday</v>
      </c>
    </row>
    <row r="279" spans="1:14">
      <c r="A279">
        <v>1048</v>
      </c>
      <c r="B279">
        <v>1103930926</v>
      </c>
      <c r="C279" s="1" t="s">
        <v>611</v>
      </c>
      <c r="D279">
        <v>1991.9</v>
      </c>
      <c r="E279" s="3">
        <v>44858.519050925926</v>
      </c>
      <c r="F279" t="str">
        <f>TEXT(Transactions[[#This Row],[transaction_date]],"HH:MM:ss")</f>
        <v>12:27:26</v>
      </c>
      <c r="G279">
        <f>HOUR(Transactions[[#This Row],[Time]])</f>
        <v>12</v>
      </c>
      <c r="H279" s="1" t="str">
        <f>IF(Transactions[[#This Row],[Hour]]&lt;=6,"Night",IF(Transactions[[#This Row],[Hour]]&lt;=12,"Morning",IF(Transactions[[#This Row],[Hour]]&lt;=18,"Afternoon","Evening")))</f>
        <v>Morning</v>
      </c>
      <c r="I279" s="1" t="str">
        <f>IF(Transactions[[#This Row],[amount]]&lt;=5000,"low","high")</f>
        <v>low</v>
      </c>
      <c r="J279" s="1">
        <f>YEAR(Transactions[[#This Row],[transaction_date]])</f>
        <v>2022</v>
      </c>
      <c r="K279" s="1" t="str">
        <f>TEXT(Transactions[[#This Row],[transaction_date]],"mmm")</f>
        <v>Oct</v>
      </c>
      <c r="L279" s="1" t="str">
        <f>TEXT(Transactions[[#This Row],[transaction_date]],"ddd")</f>
        <v>Mon</v>
      </c>
      <c r="M279" s="1">
        <f>WEEKDAY(Transactions[[#This Row],[transaction_date]])</f>
        <v>2</v>
      </c>
      <c r="N279" s="1" t="str">
        <f>IF(OR(Transactions[[#This Row],[weekday]]=1,Transactions[[#This Row],[weekday]]=7),"weekend","weekday")</f>
        <v>weekday</v>
      </c>
    </row>
    <row r="280" spans="1:14">
      <c r="A280">
        <v>1121</v>
      </c>
      <c r="B280">
        <v>1126381804</v>
      </c>
      <c r="C280" s="1" t="s">
        <v>611</v>
      </c>
      <c r="D280">
        <v>4154.57</v>
      </c>
      <c r="E280" s="3">
        <v>44858.642974537041</v>
      </c>
      <c r="F280" t="str">
        <f>TEXT(Transactions[[#This Row],[transaction_date]],"HH:MM:ss")</f>
        <v>15:25:53</v>
      </c>
      <c r="G280">
        <f>HOUR(Transactions[[#This Row],[Time]])</f>
        <v>15</v>
      </c>
      <c r="H280" s="1" t="str">
        <f>IF(Transactions[[#This Row],[Hour]]&lt;=6,"Night",IF(Transactions[[#This Row],[Hour]]&lt;=12,"Morning",IF(Transactions[[#This Row],[Hour]]&lt;=18,"Afternoon","Evening")))</f>
        <v>Afternoon</v>
      </c>
      <c r="I280" s="1" t="str">
        <f>IF(Transactions[[#This Row],[amount]]&lt;=5000,"low","high")</f>
        <v>low</v>
      </c>
      <c r="J280" s="1">
        <f>YEAR(Transactions[[#This Row],[transaction_date]])</f>
        <v>2022</v>
      </c>
      <c r="K280" s="1" t="str">
        <f>TEXT(Transactions[[#This Row],[transaction_date]],"mmm")</f>
        <v>Oct</v>
      </c>
      <c r="L280" s="1" t="str">
        <f>TEXT(Transactions[[#This Row],[transaction_date]],"ddd")</f>
        <v>Mon</v>
      </c>
      <c r="M280" s="1">
        <f>WEEKDAY(Transactions[[#This Row],[transaction_date]])</f>
        <v>2</v>
      </c>
      <c r="N280" s="1" t="str">
        <f>IF(OR(Transactions[[#This Row],[weekday]]=1,Transactions[[#This Row],[weekday]]=7),"weekend","weekday")</f>
        <v>weekday</v>
      </c>
    </row>
    <row r="281" spans="1:14">
      <c r="A281">
        <v>592</v>
      </c>
      <c r="B281">
        <v>1143594583</v>
      </c>
      <c r="C281" s="1" t="s">
        <v>610</v>
      </c>
      <c r="D281">
        <v>4601.3500000000004</v>
      </c>
      <c r="E281" s="3">
        <v>44858.646203703705</v>
      </c>
      <c r="F281" t="str">
        <f>TEXT(Transactions[[#This Row],[transaction_date]],"HH:MM:ss")</f>
        <v>15:30:32</v>
      </c>
      <c r="G281">
        <f>HOUR(Transactions[[#This Row],[Time]])</f>
        <v>15</v>
      </c>
      <c r="H281" s="1" t="str">
        <f>IF(Transactions[[#This Row],[Hour]]&lt;=6,"Night",IF(Transactions[[#This Row],[Hour]]&lt;=12,"Morning",IF(Transactions[[#This Row],[Hour]]&lt;=18,"Afternoon","Evening")))</f>
        <v>Afternoon</v>
      </c>
      <c r="I281" s="1" t="str">
        <f>IF(Transactions[[#This Row],[amount]]&lt;=5000,"low","high")</f>
        <v>low</v>
      </c>
      <c r="J281" s="1">
        <f>YEAR(Transactions[[#This Row],[transaction_date]])</f>
        <v>2022</v>
      </c>
      <c r="K281" s="1" t="str">
        <f>TEXT(Transactions[[#This Row],[transaction_date]],"mmm")</f>
        <v>Oct</v>
      </c>
      <c r="L281" s="1" t="str">
        <f>TEXT(Transactions[[#This Row],[transaction_date]],"ddd")</f>
        <v>Mon</v>
      </c>
      <c r="M281" s="1">
        <f>WEEKDAY(Transactions[[#This Row],[transaction_date]])</f>
        <v>2</v>
      </c>
      <c r="N281" s="1" t="str">
        <f>IF(OR(Transactions[[#This Row],[weekday]]=1,Transactions[[#This Row],[weekday]]=7),"weekend","weekday")</f>
        <v>weekday</v>
      </c>
    </row>
    <row r="282" spans="1:14">
      <c r="A282">
        <v>81</v>
      </c>
      <c r="B282">
        <v>1198065485</v>
      </c>
      <c r="C282" s="1" t="s">
        <v>611</v>
      </c>
      <c r="D282">
        <v>4789.7299999999996</v>
      </c>
      <c r="E282" s="3">
        <v>44858.697604166664</v>
      </c>
      <c r="F282" t="str">
        <f>TEXT(Transactions[[#This Row],[transaction_date]],"HH:MM:ss")</f>
        <v>16:44:33</v>
      </c>
      <c r="G282">
        <f>HOUR(Transactions[[#This Row],[Time]])</f>
        <v>16</v>
      </c>
      <c r="H282" s="1" t="str">
        <f>IF(Transactions[[#This Row],[Hour]]&lt;=6,"Night",IF(Transactions[[#This Row],[Hour]]&lt;=12,"Morning",IF(Transactions[[#This Row],[Hour]]&lt;=18,"Afternoon","Evening")))</f>
        <v>Afternoon</v>
      </c>
      <c r="I282" s="1" t="str">
        <f>IF(Transactions[[#This Row],[amount]]&lt;=5000,"low","high")</f>
        <v>low</v>
      </c>
      <c r="J282" s="1">
        <f>YEAR(Transactions[[#This Row],[transaction_date]])</f>
        <v>2022</v>
      </c>
      <c r="K282" s="1" t="str">
        <f>TEXT(Transactions[[#This Row],[transaction_date]],"mmm")</f>
        <v>Oct</v>
      </c>
      <c r="L282" s="1" t="str">
        <f>TEXT(Transactions[[#This Row],[transaction_date]],"ddd")</f>
        <v>Mon</v>
      </c>
      <c r="M282" s="1">
        <f>WEEKDAY(Transactions[[#This Row],[transaction_date]])</f>
        <v>2</v>
      </c>
      <c r="N282" s="1" t="str">
        <f>IF(OR(Transactions[[#This Row],[weekday]]=1,Transactions[[#This Row],[weekday]]=7),"weekend","weekday")</f>
        <v>weekday</v>
      </c>
    </row>
    <row r="283" spans="1:14">
      <c r="A283">
        <v>802</v>
      </c>
      <c r="B283">
        <v>1171583200</v>
      </c>
      <c r="C283" s="1" t="s">
        <v>612</v>
      </c>
      <c r="D283">
        <v>2891.96</v>
      </c>
      <c r="E283" s="3">
        <v>44859.170567129629</v>
      </c>
      <c r="F283" t="str">
        <f>TEXT(Transactions[[#This Row],[transaction_date]],"HH:MM:ss")</f>
        <v>04:05:37</v>
      </c>
      <c r="G283">
        <f>HOUR(Transactions[[#This Row],[Time]])</f>
        <v>4</v>
      </c>
      <c r="H283" s="1" t="str">
        <f>IF(Transactions[[#This Row],[Hour]]&lt;=6,"Night",IF(Transactions[[#This Row],[Hour]]&lt;=12,"Morning",IF(Transactions[[#This Row],[Hour]]&lt;=18,"Afternoon","Evening")))</f>
        <v>Night</v>
      </c>
      <c r="I283" s="1" t="str">
        <f>IF(Transactions[[#This Row],[amount]]&lt;=5000,"low","high")</f>
        <v>low</v>
      </c>
      <c r="J283" s="1">
        <f>YEAR(Transactions[[#This Row],[transaction_date]])</f>
        <v>2022</v>
      </c>
      <c r="K283" s="1" t="str">
        <f>TEXT(Transactions[[#This Row],[transaction_date]],"mmm")</f>
        <v>Oct</v>
      </c>
      <c r="L283" s="1" t="str">
        <f>TEXT(Transactions[[#This Row],[transaction_date]],"ddd")</f>
        <v>Tue</v>
      </c>
      <c r="M283" s="1">
        <f>WEEKDAY(Transactions[[#This Row],[transaction_date]])</f>
        <v>3</v>
      </c>
      <c r="N283" s="1" t="str">
        <f>IF(OR(Transactions[[#This Row],[weekday]]=1,Transactions[[#This Row],[weekday]]=7),"weekend","weekday")</f>
        <v>weekday</v>
      </c>
    </row>
    <row r="284" spans="1:14">
      <c r="A284">
        <v>337</v>
      </c>
      <c r="B284">
        <v>1045114198</v>
      </c>
      <c r="C284" s="1" t="s">
        <v>612</v>
      </c>
      <c r="D284">
        <v>3454.33</v>
      </c>
      <c r="E284" s="3">
        <v>44859.187777777777</v>
      </c>
      <c r="F284" t="str">
        <f>TEXT(Transactions[[#This Row],[transaction_date]],"HH:MM:ss")</f>
        <v>04:30:24</v>
      </c>
      <c r="G284">
        <f>HOUR(Transactions[[#This Row],[Time]])</f>
        <v>4</v>
      </c>
      <c r="H284" s="1" t="str">
        <f>IF(Transactions[[#This Row],[Hour]]&lt;=6,"Night",IF(Transactions[[#This Row],[Hour]]&lt;=12,"Morning",IF(Transactions[[#This Row],[Hour]]&lt;=18,"Afternoon","Evening")))</f>
        <v>Night</v>
      </c>
      <c r="I284" s="1" t="str">
        <f>IF(Transactions[[#This Row],[amount]]&lt;=5000,"low","high")</f>
        <v>low</v>
      </c>
      <c r="J284" s="1">
        <f>YEAR(Transactions[[#This Row],[transaction_date]])</f>
        <v>2022</v>
      </c>
      <c r="K284" s="1" t="str">
        <f>TEXT(Transactions[[#This Row],[transaction_date]],"mmm")</f>
        <v>Oct</v>
      </c>
      <c r="L284" s="1" t="str">
        <f>TEXT(Transactions[[#This Row],[transaction_date]],"ddd")</f>
        <v>Tue</v>
      </c>
      <c r="M284" s="1">
        <f>WEEKDAY(Transactions[[#This Row],[transaction_date]])</f>
        <v>3</v>
      </c>
      <c r="N284" s="1" t="str">
        <f>IF(OR(Transactions[[#This Row],[weekday]]=1,Transactions[[#This Row],[weekday]]=7),"weekend","weekday")</f>
        <v>weekday</v>
      </c>
    </row>
    <row r="285" spans="1:14">
      <c r="A285">
        <v>313</v>
      </c>
      <c r="B285">
        <v>1028894737</v>
      </c>
      <c r="C285" s="1" t="s">
        <v>611</v>
      </c>
      <c r="D285">
        <v>2236.02</v>
      </c>
      <c r="E285" s="3">
        <v>44859.359375</v>
      </c>
      <c r="F285" t="str">
        <f>TEXT(Transactions[[#This Row],[transaction_date]],"HH:MM:ss")</f>
        <v>08:37:30</v>
      </c>
      <c r="G285">
        <f>HOUR(Transactions[[#This Row],[Time]])</f>
        <v>8</v>
      </c>
      <c r="H285" s="1" t="str">
        <f>IF(Transactions[[#This Row],[Hour]]&lt;=6,"Night",IF(Transactions[[#This Row],[Hour]]&lt;=12,"Morning",IF(Transactions[[#This Row],[Hour]]&lt;=18,"Afternoon","Evening")))</f>
        <v>Morning</v>
      </c>
      <c r="I285" s="1" t="str">
        <f>IF(Transactions[[#This Row],[amount]]&lt;=5000,"low","high")</f>
        <v>low</v>
      </c>
      <c r="J285" s="1">
        <f>YEAR(Transactions[[#This Row],[transaction_date]])</f>
        <v>2022</v>
      </c>
      <c r="K285" s="1" t="str">
        <f>TEXT(Transactions[[#This Row],[transaction_date]],"mmm")</f>
        <v>Oct</v>
      </c>
      <c r="L285" s="1" t="str">
        <f>TEXT(Transactions[[#This Row],[transaction_date]],"ddd")</f>
        <v>Tue</v>
      </c>
      <c r="M285" s="1">
        <f>WEEKDAY(Transactions[[#This Row],[transaction_date]])</f>
        <v>3</v>
      </c>
      <c r="N285" s="1" t="str">
        <f>IF(OR(Transactions[[#This Row],[weekday]]=1,Transactions[[#This Row],[weekday]]=7),"weekend","weekday")</f>
        <v>weekday</v>
      </c>
    </row>
    <row r="286" spans="1:14">
      <c r="A286">
        <v>343</v>
      </c>
      <c r="B286">
        <v>1020778077</v>
      </c>
      <c r="C286" s="1" t="s">
        <v>610</v>
      </c>
      <c r="D286">
        <v>3916.97</v>
      </c>
      <c r="E286" s="3">
        <v>44859.533888888887</v>
      </c>
      <c r="F286" t="str">
        <f>TEXT(Transactions[[#This Row],[transaction_date]],"HH:MM:ss")</f>
        <v>12:48:48</v>
      </c>
      <c r="G286">
        <f>HOUR(Transactions[[#This Row],[Time]])</f>
        <v>12</v>
      </c>
      <c r="H286" s="1" t="str">
        <f>IF(Transactions[[#This Row],[Hour]]&lt;=6,"Night",IF(Transactions[[#This Row],[Hour]]&lt;=12,"Morning",IF(Transactions[[#This Row],[Hour]]&lt;=18,"Afternoon","Evening")))</f>
        <v>Morning</v>
      </c>
      <c r="I286" s="1" t="str">
        <f>IF(Transactions[[#This Row],[amount]]&lt;=5000,"low","high")</f>
        <v>low</v>
      </c>
      <c r="J286" s="1">
        <f>YEAR(Transactions[[#This Row],[transaction_date]])</f>
        <v>2022</v>
      </c>
      <c r="K286" s="1" t="str">
        <f>TEXT(Transactions[[#This Row],[transaction_date]],"mmm")</f>
        <v>Oct</v>
      </c>
      <c r="L286" s="1" t="str">
        <f>TEXT(Transactions[[#This Row],[transaction_date]],"ddd")</f>
        <v>Tue</v>
      </c>
      <c r="M286" s="1">
        <f>WEEKDAY(Transactions[[#This Row],[transaction_date]])</f>
        <v>3</v>
      </c>
      <c r="N286" s="1" t="str">
        <f>IF(OR(Transactions[[#This Row],[weekday]]=1,Transactions[[#This Row],[weekday]]=7),"weekend","weekday")</f>
        <v>weekday</v>
      </c>
    </row>
    <row r="287" spans="1:14">
      <c r="A287">
        <v>871</v>
      </c>
      <c r="B287">
        <v>1154100923</v>
      </c>
      <c r="C287" s="1" t="s">
        <v>610</v>
      </c>
      <c r="D287">
        <v>684.99</v>
      </c>
      <c r="E287" s="3">
        <v>44859.586724537039</v>
      </c>
      <c r="F287" t="str">
        <f>TEXT(Transactions[[#This Row],[transaction_date]],"HH:MM:ss")</f>
        <v>14:04:53</v>
      </c>
      <c r="G287">
        <f>HOUR(Transactions[[#This Row],[Time]])</f>
        <v>14</v>
      </c>
      <c r="H287" s="1" t="str">
        <f>IF(Transactions[[#This Row],[Hour]]&lt;=6,"Night",IF(Transactions[[#This Row],[Hour]]&lt;=12,"Morning",IF(Transactions[[#This Row],[Hour]]&lt;=18,"Afternoon","Evening")))</f>
        <v>Afternoon</v>
      </c>
      <c r="I287" s="1" t="str">
        <f>IF(Transactions[[#This Row],[amount]]&lt;=5000,"low","high")</f>
        <v>low</v>
      </c>
      <c r="J287" s="1">
        <f>YEAR(Transactions[[#This Row],[transaction_date]])</f>
        <v>2022</v>
      </c>
      <c r="K287" s="1" t="str">
        <f>TEXT(Transactions[[#This Row],[transaction_date]],"mmm")</f>
        <v>Oct</v>
      </c>
      <c r="L287" s="1" t="str">
        <f>TEXT(Transactions[[#This Row],[transaction_date]],"ddd")</f>
        <v>Tue</v>
      </c>
      <c r="M287" s="1">
        <f>WEEKDAY(Transactions[[#This Row],[transaction_date]])</f>
        <v>3</v>
      </c>
      <c r="N287" s="1" t="str">
        <f>IF(OR(Transactions[[#This Row],[weekday]]=1,Transactions[[#This Row],[weekday]]=7),"weekend","weekday")</f>
        <v>weekday</v>
      </c>
    </row>
    <row r="288" spans="1:14">
      <c r="A288">
        <v>1095</v>
      </c>
      <c r="B288">
        <v>1053611792</v>
      </c>
      <c r="C288" s="1" t="s">
        <v>612</v>
      </c>
      <c r="D288">
        <v>4669.96</v>
      </c>
      <c r="E288" s="3">
        <v>44860.111932870372</v>
      </c>
      <c r="F288" t="str">
        <f>TEXT(Transactions[[#This Row],[transaction_date]],"HH:MM:ss")</f>
        <v>02:41:11</v>
      </c>
      <c r="G288">
        <f>HOUR(Transactions[[#This Row],[Time]])</f>
        <v>2</v>
      </c>
      <c r="H288" s="1" t="str">
        <f>IF(Transactions[[#This Row],[Hour]]&lt;=6,"Night",IF(Transactions[[#This Row],[Hour]]&lt;=12,"Morning",IF(Transactions[[#This Row],[Hour]]&lt;=18,"Afternoon","Evening")))</f>
        <v>Night</v>
      </c>
      <c r="I288" s="1" t="str">
        <f>IF(Transactions[[#This Row],[amount]]&lt;=5000,"low","high")</f>
        <v>low</v>
      </c>
      <c r="J288" s="1">
        <f>YEAR(Transactions[[#This Row],[transaction_date]])</f>
        <v>2022</v>
      </c>
      <c r="K288" s="1" t="str">
        <f>TEXT(Transactions[[#This Row],[transaction_date]],"mmm")</f>
        <v>Oct</v>
      </c>
      <c r="L288" s="1" t="str">
        <f>TEXT(Transactions[[#This Row],[transaction_date]],"ddd")</f>
        <v>Wed</v>
      </c>
      <c r="M288" s="1">
        <f>WEEKDAY(Transactions[[#This Row],[transaction_date]])</f>
        <v>4</v>
      </c>
      <c r="N288" s="1" t="str">
        <f>IF(OR(Transactions[[#This Row],[weekday]]=1,Transactions[[#This Row],[weekday]]=7),"weekend","weekday")</f>
        <v>weekday</v>
      </c>
    </row>
    <row r="289" spans="1:14">
      <c r="A289">
        <v>1662</v>
      </c>
      <c r="B289">
        <v>1134025985</v>
      </c>
      <c r="C289" s="1" t="s">
        <v>612</v>
      </c>
      <c r="D289">
        <v>3724.9</v>
      </c>
      <c r="E289" s="3">
        <v>44860.277928240743</v>
      </c>
      <c r="F289" t="str">
        <f>TEXT(Transactions[[#This Row],[transaction_date]],"HH:MM:ss")</f>
        <v>06:40:13</v>
      </c>
      <c r="G289">
        <f>HOUR(Transactions[[#This Row],[Time]])</f>
        <v>6</v>
      </c>
      <c r="H289" s="1" t="str">
        <f>IF(Transactions[[#This Row],[Hour]]&lt;=6,"Night",IF(Transactions[[#This Row],[Hour]]&lt;=12,"Morning",IF(Transactions[[#This Row],[Hour]]&lt;=18,"Afternoon","Evening")))</f>
        <v>Night</v>
      </c>
      <c r="I289" s="1" t="str">
        <f>IF(Transactions[[#This Row],[amount]]&lt;=5000,"low","high")</f>
        <v>low</v>
      </c>
      <c r="J289" s="1">
        <f>YEAR(Transactions[[#This Row],[transaction_date]])</f>
        <v>2022</v>
      </c>
      <c r="K289" s="1" t="str">
        <f>TEXT(Transactions[[#This Row],[transaction_date]],"mmm")</f>
        <v>Oct</v>
      </c>
      <c r="L289" s="1" t="str">
        <f>TEXT(Transactions[[#This Row],[transaction_date]],"ddd")</f>
        <v>Wed</v>
      </c>
      <c r="M289" s="1">
        <f>WEEKDAY(Transactions[[#This Row],[transaction_date]])</f>
        <v>4</v>
      </c>
      <c r="N289" s="1" t="str">
        <f>IF(OR(Transactions[[#This Row],[weekday]]=1,Transactions[[#This Row],[weekday]]=7),"weekend","weekday")</f>
        <v>weekday</v>
      </c>
    </row>
    <row r="290" spans="1:14">
      <c r="A290">
        <v>1655</v>
      </c>
      <c r="B290">
        <v>1036932307</v>
      </c>
      <c r="C290" s="1" t="s">
        <v>612</v>
      </c>
      <c r="D290">
        <v>1056.93</v>
      </c>
      <c r="E290" s="3">
        <v>44860.312025462961</v>
      </c>
      <c r="F290" t="str">
        <f>TEXT(Transactions[[#This Row],[transaction_date]],"HH:MM:ss")</f>
        <v>07:29:19</v>
      </c>
      <c r="G290">
        <f>HOUR(Transactions[[#This Row],[Time]])</f>
        <v>7</v>
      </c>
      <c r="H290" s="1" t="str">
        <f>IF(Transactions[[#This Row],[Hour]]&lt;=6,"Night",IF(Transactions[[#This Row],[Hour]]&lt;=12,"Morning",IF(Transactions[[#This Row],[Hour]]&lt;=18,"Afternoon","Evening")))</f>
        <v>Morning</v>
      </c>
      <c r="I290" s="1" t="str">
        <f>IF(Transactions[[#This Row],[amount]]&lt;=5000,"low","high")</f>
        <v>low</v>
      </c>
      <c r="J290" s="1">
        <f>YEAR(Transactions[[#This Row],[transaction_date]])</f>
        <v>2022</v>
      </c>
      <c r="K290" s="1" t="str">
        <f>TEXT(Transactions[[#This Row],[transaction_date]],"mmm")</f>
        <v>Oct</v>
      </c>
      <c r="L290" s="1" t="str">
        <f>TEXT(Transactions[[#This Row],[transaction_date]],"ddd")</f>
        <v>Wed</v>
      </c>
      <c r="M290" s="1">
        <f>WEEKDAY(Transactions[[#This Row],[transaction_date]])</f>
        <v>4</v>
      </c>
      <c r="N290" s="1" t="str">
        <f>IF(OR(Transactions[[#This Row],[weekday]]=1,Transactions[[#This Row],[weekday]]=7),"weekend","weekday")</f>
        <v>weekday</v>
      </c>
    </row>
    <row r="291" spans="1:14">
      <c r="A291">
        <v>695</v>
      </c>
      <c r="B291">
        <v>1192971011</v>
      </c>
      <c r="C291" s="1" t="s">
        <v>612</v>
      </c>
      <c r="D291">
        <v>1516.19</v>
      </c>
      <c r="E291" s="3">
        <v>44860.992152777777</v>
      </c>
      <c r="F291" t="str">
        <f>TEXT(Transactions[[#This Row],[transaction_date]],"HH:MM:ss")</f>
        <v>23:48:42</v>
      </c>
      <c r="G291">
        <f>HOUR(Transactions[[#This Row],[Time]])</f>
        <v>23</v>
      </c>
      <c r="H291" s="1" t="str">
        <f>IF(Transactions[[#This Row],[Hour]]&lt;=6,"Night",IF(Transactions[[#This Row],[Hour]]&lt;=12,"Morning",IF(Transactions[[#This Row],[Hour]]&lt;=18,"Afternoon","Evening")))</f>
        <v>Evening</v>
      </c>
      <c r="I291" s="1" t="str">
        <f>IF(Transactions[[#This Row],[amount]]&lt;=5000,"low","high")</f>
        <v>low</v>
      </c>
      <c r="J291" s="1">
        <f>YEAR(Transactions[[#This Row],[transaction_date]])</f>
        <v>2022</v>
      </c>
      <c r="K291" s="1" t="str">
        <f>TEXT(Transactions[[#This Row],[transaction_date]],"mmm")</f>
        <v>Oct</v>
      </c>
      <c r="L291" s="1" t="str">
        <f>TEXT(Transactions[[#This Row],[transaction_date]],"ddd")</f>
        <v>Wed</v>
      </c>
      <c r="M291" s="1">
        <f>WEEKDAY(Transactions[[#This Row],[transaction_date]])</f>
        <v>4</v>
      </c>
      <c r="N291" s="1" t="str">
        <f>IF(OR(Transactions[[#This Row],[weekday]]=1,Transactions[[#This Row],[weekday]]=7),"weekend","weekday")</f>
        <v>weekday</v>
      </c>
    </row>
    <row r="292" spans="1:14">
      <c r="A292">
        <v>903</v>
      </c>
      <c r="B292">
        <v>1197332922</v>
      </c>
      <c r="C292" s="1" t="s">
        <v>612</v>
      </c>
      <c r="D292">
        <v>3791.02</v>
      </c>
      <c r="E292" s="3">
        <v>44862.06355324074</v>
      </c>
      <c r="F292" t="str">
        <f>TEXT(Transactions[[#This Row],[transaction_date]],"HH:MM:ss")</f>
        <v>01:31:31</v>
      </c>
      <c r="G292">
        <f>HOUR(Transactions[[#This Row],[Time]])</f>
        <v>1</v>
      </c>
      <c r="H292" s="1" t="str">
        <f>IF(Transactions[[#This Row],[Hour]]&lt;=6,"Night",IF(Transactions[[#This Row],[Hour]]&lt;=12,"Morning",IF(Transactions[[#This Row],[Hour]]&lt;=18,"Afternoon","Evening")))</f>
        <v>Night</v>
      </c>
      <c r="I292" s="1" t="str">
        <f>IF(Transactions[[#This Row],[amount]]&lt;=5000,"low","high")</f>
        <v>low</v>
      </c>
      <c r="J292" s="1">
        <f>YEAR(Transactions[[#This Row],[transaction_date]])</f>
        <v>2022</v>
      </c>
      <c r="K292" s="1" t="str">
        <f>TEXT(Transactions[[#This Row],[transaction_date]],"mmm")</f>
        <v>Oct</v>
      </c>
      <c r="L292" s="1" t="str">
        <f>TEXT(Transactions[[#This Row],[transaction_date]],"ddd")</f>
        <v>Fri</v>
      </c>
      <c r="M292" s="1">
        <f>WEEKDAY(Transactions[[#This Row],[transaction_date]])</f>
        <v>6</v>
      </c>
      <c r="N292" s="1" t="str">
        <f>IF(OR(Transactions[[#This Row],[weekday]]=1,Transactions[[#This Row],[weekday]]=7),"weekend","weekday")</f>
        <v>weekday</v>
      </c>
    </row>
    <row r="293" spans="1:14">
      <c r="A293">
        <v>726</v>
      </c>
      <c r="B293">
        <v>1088733569</v>
      </c>
      <c r="C293" s="1" t="s">
        <v>611</v>
      </c>
      <c r="D293">
        <v>11.99</v>
      </c>
      <c r="E293" s="3">
        <v>44862.073946759258</v>
      </c>
      <c r="F293" t="str">
        <f>TEXT(Transactions[[#This Row],[transaction_date]],"HH:MM:ss")</f>
        <v>01:46:29</v>
      </c>
      <c r="G293">
        <f>HOUR(Transactions[[#This Row],[Time]])</f>
        <v>1</v>
      </c>
      <c r="H293" s="1" t="str">
        <f>IF(Transactions[[#This Row],[Hour]]&lt;=6,"Night",IF(Transactions[[#This Row],[Hour]]&lt;=12,"Morning",IF(Transactions[[#This Row],[Hour]]&lt;=18,"Afternoon","Evening")))</f>
        <v>Night</v>
      </c>
      <c r="I293" s="1" t="str">
        <f>IF(Transactions[[#This Row],[amount]]&lt;=5000,"low","high")</f>
        <v>low</v>
      </c>
      <c r="J293" s="1">
        <f>YEAR(Transactions[[#This Row],[transaction_date]])</f>
        <v>2022</v>
      </c>
      <c r="K293" s="1" t="str">
        <f>TEXT(Transactions[[#This Row],[transaction_date]],"mmm")</f>
        <v>Oct</v>
      </c>
      <c r="L293" s="1" t="str">
        <f>TEXT(Transactions[[#This Row],[transaction_date]],"ddd")</f>
        <v>Fri</v>
      </c>
      <c r="M293" s="1">
        <f>WEEKDAY(Transactions[[#This Row],[transaction_date]])</f>
        <v>6</v>
      </c>
      <c r="N293" s="1" t="str">
        <f>IF(OR(Transactions[[#This Row],[weekday]]=1,Transactions[[#This Row],[weekday]]=7),"weekend","weekday")</f>
        <v>weekday</v>
      </c>
    </row>
    <row r="294" spans="1:14">
      <c r="A294">
        <v>393</v>
      </c>
      <c r="B294">
        <v>1126381804</v>
      </c>
      <c r="C294" s="1" t="s">
        <v>610</v>
      </c>
      <c r="D294">
        <v>3538.6</v>
      </c>
      <c r="E294" s="3">
        <v>44862.299432870372</v>
      </c>
      <c r="F294" t="str">
        <f>TEXT(Transactions[[#This Row],[transaction_date]],"HH:MM:ss")</f>
        <v>07:11:11</v>
      </c>
      <c r="G294">
        <f>HOUR(Transactions[[#This Row],[Time]])</f>
        <v>7</v>
      </c>
      <c r="H294" s="1" t="str">
        <f>IF(Transactions[[#This Row],[Hour]]&lt;=6,"Night",IF(Transactions[[#This Row],[Hour]]&lt;=12,"Morning",IF(Transactions[[#This Row],[Hour]]&lt;=18,"Afternoon","Evening")))</f>
        <v>Morning</v>
      </c>
      <c r="I294" s="1" t="str">
        <f>IF(Transactions[[#This Row],[amount]]&lt;=5000,"low","high")</f>
        <v>low</v>
      </c>
      <c r="J294" s="1">
        <f>YEAR(Transactions[[#This Row],[transaction_date]])</f>
        <v>2022</v>
      </c>
      <c r="K294" s="1" t="str">
        <f>TEXT(Transactions[[#This Row],[transaction_date]],"mmm")</f>
        <v>Oct</v>
      </c>
      <c r="L294" s="1" t="str">
        <f>TEXT(Transactions[[#This Row],[transaction_date]],"ddd")</f>
        <v>Fri</v>
      </c>
      <c r="M294" s="1">
        <f>WEEKDAY(Transactions[[#This Row],[transaction_date]])</f>
        <v>6</v>
      </c>
      <c r="N294" s="1" t="str">
        <f>IF(OR(Transactions[[#This Row],[weekday]]=1,Transactions[[#This Row],[weekday]]=7),"weekend","weekday")</f>
        <v>weekday</v>
      </c>
    </row>
    <row r="295" spans="1:14">
      <c r="A295">
        <v>1140</v>
      </c>
      <c r="B295">
        <v>1174233024</v>
      </c>
      <c r="C295" s="1" t="s">
        <v>610</v>
      </c>
      <c r="D295">
        <v>3692.91</v>
      </c>
      <c r="E295" s="3">
        <v>44862.401319444441</v>
      </c>
      <c r="F295" t="str">
        <f>TEXT(Transactions[[#This Row],[transaction_date]],"HH:MM:ss")</f>
        <v>09:37:54</v>
      </c>
      <c r="G295">
        <f>HOUR(Transactions[[#This Row],[Time]])</f>
        <v>9</v>
      </c>
      <c r="H295" s="1" t="str">
        <f>IF(Transactions[[#This Row],[Hour]]&lt;=6,"Night",IF(Transactions[[#This Row],[Hour]]&lt;=12,"Morning",IF(Transactions[[#This Row],[Hour]]&lt;=18,"Afternoon","Evening")))</f>
        <v>Morning</v>
      </c>
      <c r="I295" s="1" t="str">
        <f>IF(Transactions[[#This Row],[amount]]&lt;=5000,"low","high")</f>
        <v>low</v>
      </c>
      <c r="J295" s="1">
        <f>YEAR(Transactions[[#This Row],[transaction_date]])</f>
        <v>2022</v>
      </c>
      <c r="K295" s="1" t="str">
        <f>TEXT(Transactions[[#This Row],[transaction_date]],"mmm")</f>
        <v>Oct</v>
      </c>
      <c r="L295" s="1" t="str">
        <f>TEXT(Transactions[[#This Row],[transaction_date]],"ddd")</f>
        <v>Fri</v>
      </c>
      <c r="M295" s="1">
        <f>WEEKDAY(Transactions[[#This Row],[transaction_date]])</f>
        <v>6</v>
      </c>
      <c r="N295" s="1" t="str">
        <f>IF(OR(Transactions[[#This Row],[weekday]]=1,Transactions[[#This Row],[weekday]]=7),"weekend","weekday")</f>
        <v>weekday</v>
      </c>
    </row>
    <row r="296" spans="1:14">
      <c r="A296">
        <v>443</v>
      </c>
      <c r="B296">
        <v>1120979063</v>
      </c>
      <c r="C296" s="1" t="s">
        <v>612</v>
      </c>
      <c r="D296">
        <v>3011.71</v>
      </c>
      <c r="E296" s="3">
        <v>44862.46707175926</v>
      </c>
      <c r="F296" t="str">
        <f>TEXT(Transactions[[#This Row],[transaction_date]],"HH:MM:ss")</f>
        <v>11:12:35</v>
      </c>
      <c r="G296">
        <f>HOUR(Transactions[[#This Row],[Time]])</f>
        <v>11</v>
      </c>
      <c r="H296" s="1" t="str">
        <f>IF(Transactions[[#This Row],[Hour]]&lt;=6,"Night",IF(Transactions[[#This Row],[Hour]]&lt;=12,"Morning",IF(Transactions[[#This Row],[Hour]]&lt;=18,"Afternoon","Evening")))</f>
        <v>Morning</v>
      </c>
      <c r="I296" s="1" t="str">
        <f>IF(Transactions[[#This Row],[amount]]&lt;=5000,"low","high")</f>
        <v>low</v>
      </c>
      <c r="J296" s="1">
        <f>YEAR(Transactions[[#This Row],[transaction_date]])</f>
        <v>2022</v>
      </c>
      <c r="K296" s="1" t="str">
        <f>TEXT(Transactions[[#This Row],[transaction_date]],"mmm")</f>
        <v>Oct</v>
      </c>
      <c r="L296" s="1" t="str">
        <f>TEXT(Transactions[[#This Row],[transaction_date]],"ddd")</f>
        <v>Fri</v>
      </c>
      <c r="M296" s="1">
        <f>WEEKDAY(Transactions[[#This Row],[transaction_date]])</f>
        <v>6</v>
      </c>
      <c r="N296" s="1" t="str">
        <f>IF(OR(Transactions[[#This Row],[weekday]]=1,Transactions[[#This Row],[weekday]]=7),"weekend","weekday")</f>
        <v>weekday</v>
      </c>
    </row>
    <row r="297" spans="1:14">
      <c r="A297">
        <v>1830</v>
      </c>
      <c r="B297">
        <v>1078554894</v>
      </c>
      <c r="C297" s="1" t="s">
        <v>610</v>
      </c>
      <c r="D297">
        <v>2737.69</v>
      </c>
      <c r="E297" s="3">
        <v>44862.845682870371</v>
      </c>
      <c r="F297" t="str">
        <f>TEXT(Transactions[[#This Row],[transaction_date]],"HH:MM:ss")</f>
        <v>20:17:47</v>
      </c>
      <c r="G297">
        <f>HOUR(Transactions[[#This Row],[Time]])</f>
        <v>20</v>
      </c>
      <c r="H297" s="1" t="str">
        <f>IF(Transactions[[#This Row],[Hour]]&lt;=6,"Night",IF(Transactions[[#This Row],[Hour]]&lt;=12,"Morning",IF(Transactions[[#This Row],[Hour]]&lt;=18,"Afternoon","Evening")))</f>
        <v>Evening</v>
      </c>
      <c r="I297" s="1" t="str">
        <f>IF(Transactions[[#This Row],[amount]]&lt;=5000,"low","high")</f>
        <v>low</v>
      </c>
      <c r="J297" s="1">
        <f>YEAR(Transactions[[#This Row],[transaction_date]])</f>
        <v>2022</v>
      </c>
      <c r="K297" s="1" t="str">
        <f>TEXT(Transactions[[#This Row],[transaction_date]],"mmm")</f>
        <v>Oct</v>
      </c>
      <c r="L297" s="1" t="str">
        <f>TEXT(Transactions[[#This Row],[transaction_date]],"ddd")</f>
        <v>Fri</v>
      </c>
      <c r="M297" s="1">
        <f>WEEKDAY(Transactions[[#This Row],[transaction_date]])</f>
        <v>6</v>
      </c>
      <c r="N297" s="1" t="str">
        <f>IF(OR(Transactions[[#This Row],[weekday]]=1,Transactions[[#This Row],[weekday]]=7),"weekend","weekday")</f>
        <v>weekday</v>
      </c>
    </row>
    <row r="298" spans="1:14">
      <c r="A298">
        <v>1596</v>
      </c>
      <c r="B298">
        <v>1126381804</v>
      </c>
      <c r="C298" s="1" t="s">
        <v>612</v>
      </c>
      <c r="D298">
        <v>3389.71</v>
      </c>
      <c r="E298" s="3">
        <v>44862.899768518517</v>
      </c>
      <c r="F298" t="str">
        <f>TEXT(Transactions[[#This Row],[transaction_date]],"HH:MM:ss")</f>
        <v>21:35:40</v>
      </c>
      <c r="G298">
        <f>HOUR(Transactions[[#This Row],[Time]])</f>
        <v>21</v>
      </c>
      <c r="H298" s="1" t="str">
        <f>IF(Transactions[[#This Row],[Hour]]&lt;=6,"Night",IF(Transactions[[#This Row],[Hour]]&lt;=12,"Morning",IF(Transactions[[#This Row],[Hour]]&lt;=18,"Afternoon","Evening")))</f>
        <v>Evening</v>
      </c>
      <c r="I298" s="1" t="str">
        <f>IF(Transactions[[#This Row],[amount]]&lt;=5000,"low","high")</f>
        <v>low</v>
      </c>
      <c r="J298" s="1">
        <f>YEAR(Transactions[[#This Row],[transaction_date]])</f>
        <v>2022</v>
      </c>
      <c r="K298" s="1" t="str">
        <f>TEXT(Transactions[[#This Row],[transaction_date]],"mmm")</f>
        <v>Oct</v>
      </c>
      <c r="L298" s="1" t="str">
        <f>TEXT(Transactions[[#This Row],[transaction_date]],"ddd")</f>
        <v>Fri</v>
      </c>
      <c r="M298" s="1">
        <f>WEEKDAY(Transactions[[#This Row],[transaction_date]])</f>
        <v>6</v>
      </c>
      <c r="N298" s="1" t="str">
        <f>IF(OR(Transactions[[#This Row],[weekday]]=1,Transactions[[#This Row],[weekday]]=7),"weekend","weekday")</f>
        <v>weekday</v>
      </c>
    </row>
    <row r="299" spans="1:14">
      <c r="A299">
        <v>1367</v>
      </c>
      <c r="B299">
        <v>1120979063</v>
      </c>
      <c r="C299" s="1" t="s">
        <v>611</v>
      </c>
      <c r="D299">
        <v>442.06</v>
      </c>
      <c r="E299" s="3">
        <v>44863.082824074074</v>
      </c>
      <c r="F299" t="str">
        <f>TEXT(Transactions[[#This Row],[transaction_date]],"HH:MM:ss")</f>
        <v>01:59:16</v>
      </c>
      <c r="G299">
        <f>HOUR(Transactions[[#This Row],[Time]])</f>
        <v>1</v>
      </c>
      <c r="H299" s="1" t="str">
        <f>IF(Transactions[[#This Row],[Hour]]&lt;=6,"Night",IF(Transactions[[#This Row],[Hour]]&lt;=12,"Morning",IF(Transactions[[#This Row],[Hour]]&lt;=18,"Afternoon","Evening")))</f>
        <v>Night</v>
      </c>
      <c r="I299" s="1" t="str">
        <f>IF(Transactions[[#This Row],[amount]]&lt;=5000,"low","high")</f>
        <v>low</v>
      </c>
      <c r="J299" s="1">
        <f>YEAR(Transactions[[#This Row],[transaction_date]])</f>
        <v>2022</v>
      </c>
      <c r="K299" s="1" t="str">
        <f>TEXT(Transactions[[#This Row],[transaction_date]],"mmm")</f>
        <v>Oct</v>
      </c>
      <c r="L299" s="1" t="str">
        <f>TEXT(Transactions[[#This Row],[transaction_date]],"ddd")</f>
        <v>Sat</v>
      </c>
      <c r="M299" s="1">
        <f>WEEKDAY(Transactions[[#This Row],[transaction_date]])</f>
        <v>7</v>
      </c>
      <c r="N299" s="1" t="str">
        <f>IF(OR(Transactions[[#This Row],[weekday]]=1,Transactions[[#This Row],[weekday]]=7),"weekend","weekday")</f>
        <v>weekend</v>
      </c>
    </row>
    <row r="300" spans="1:14">
      <c r="A300">
        <v>1255</v>
      </c>
      <c r="B300">
        <v>1079185403</v>
      </c>
      <c r="C300" s="1" t="s">
        <v>611</v>
      </c>
      <c r="D300">
        <v>2508.48</v>
      </c>
      <c r="E300" s="3">
        <v>44864.20103009259</v>
      </c>
      <c r="F300" t="str">
        <f>TEXT(Transactions[[#This Row],[transaction_date]],"HH:MM:ss")</f>
        <v>04:49:29</v>
      </c>
      <c r="G300">
        <f>HOUR(Transactions[[#This Row],[Time]])</f>
        <v>4</v>
      </c>
      <c r="H300" s="1" t="str">
        <f>IF(Transactions[[#This Row],[Hour]]&lt;=6,"Night",IF(Transactions[[#This Row],[Hour]]&lt;=12,"Morning",IF(Transactions[[#This Row],[Hour]]&lt;=18,"Afternoon","Evening")))</f>
        <v>Night</v>
      </c>
      <c r="I300" s="1" t="str">
        <f>IF(Transactions[[#This Row],[amount]]&lt;=5000,"low","high")</f>
        <v>low</v>
      </c>
      <c r="J300" s="1">
        <f>YEAR(Transactions[[#This Row],[transaction_date]])</f>
        <v>2022</v>
      </c>
      <c r="K300" s="1" t="str">
        <f>TEXT(Transactions[[#This Row],[transaction_date]],"mmm")</f>
        <v>Oct</v>
      </c>
      <c r="L300" s="1" t="str">
        <f>TEXT(Transactions[[#This Row],[transaction_date]],"ddd")</f>
        <v>Sun</v>
      </c>
      <c r="M300" s="1">
        <f>WEEKDAY(Transactions[[#This Row],[transaction_date]])</f>
        <v>1</v>
      </c>
      <c r="N300" s="1" t="str">
        <f>IF(OR(Transactions[[#This Row],[weekday]]=1,Transactions[[#This Row],[weekday]]=7),"weekend","weekday")</f>
        <v>weekend</v>
      </c>
    </row>
    <row r="301" spans="1:14">
      <c r="A301">
        <v>1432</v>
      </c>
      <c r="B301">
        <v>1195048528</v>
      </c>
      <c r="C301" s="1" t="s">
        <v>611</v>
      </c>
      <c r="D301">
        <v>4894.8900000000003</v>
      </c>
      <c r="E301" s="3">
        <v>44864.266215277778</v>
      </c>
      <c r="F301" t="str">
        <f>TEXT(Transactions[[#This Row],[transaction_date]],"HH:MM:ss")</f>
        <v>06:23:21</v>
      </c>
      <c r="G301">
        <f>HOUR(Transactions[[#This Row],[Time]])</f>
        <v>6</v>
      </c>
      <c r="H301" s="1" t="str">
        <f>IF(Transactions[[#This Row],[Hour]]&lt;=6,"Night",IF(Transactions[[#This Row],[Hour]]&lt;=12,"Morning",IF(Transactions[[#This Row],[Hour]]&lt;=18,"Afternoon","Evening")))</f>
        <v>Night</v>
      </c>
      <c r="I301" s="1" t="str">
        <f>IF(Transactions[[#This Row],[amount]]&lt;=5000,"low","high")</f>
        <v>low</v>
      </c>
      <c r="J301" s="1">
        <f>YEAR(Transactions[[#This Row],[transaction_date]])</f>
        <v>2022</v>
      </c>
      <c r="K301" s="1" t="str">
        <f>TEXT(Transactions[[#This Row],[transaction_date]],"mmm")</f>
        <v>Oct</v>
      </c>
      <c r="L301" s="1" t="str">
        <f>TEXT(Transactions[[#This Row],[transaction_date]],"ddd")</f>
        <v>Sun</v>
      </c>
      <c r="M301" s="1">
        <f>WEEKDAY(Transactions[[#This Row],[transaction_date]])</f>
        <v>1</v>
      </c>
      <c r="N301" s="1" t="str">
        <f>IF(OR(Transactions[[#This Row],[weekday]]=1,Transactions[[#This Row],[weekday]]=7),"weekend","weekday")</f>
        <v>weekend</v>
      </c>
    </row>
    <row r="302" spans="1:14">
      <c r="A302">
        <v>429</v>
      </c>
      <c r="B302">
        <v>1047349967</v>
      </c>
      <c r="C302" s="1" t="s">
        <v>611</v>
      </c>
      <c r="D302">
        <v>4128.4399999999996</v>
      </c>
      <c r="E302" s="3">
        <v>44864.882314814815</v>
      </c>
      <c r="F302" t="str">
        <f>TEXT(Transactions[[#This Row],[transaction_date]],"HH:MM:ss")</f>
        <v>21:10:32</v>
      </c>
      <c r="G302">
        <f>HOUR(Transactions[[#This Row],[Time]])</f>
        <v>21</v>
      </c>
      <c r="H302" s="1" t="str">
        <f>IF(Transactions[[#This Row],[Hour]]&lt;=6,"Night",IF(Transactions[[#This Row],[Hour]]&lt;=12,"Morning",IF(Transactions[[#This Row],[Hour]]&lt;=18,"Afternoon","Evening")))</f>
        <v>Evening</v>
      </c>
      <c r="I302" s="1" t="str">
        <f>IF(Transactions[[#This Row],[amount]]&lt;=5000,"low","high")</f>
        <v>low</v>
      </c>
      <c r="J302" s="1">
        <f>YEAR(Transactions[[#This Row],[transaction_date]])</f>
        <v>2022</v>
      </c>
      <c r="K302" s="1" t="str">
        <f>TEXT(Transactions[[#This Row],[transaction_date]],"mmm")</f>
        <v>Oct</v>
      </c>
      <c r="L302" s="1" t="str">
        <f>TEXT(Transactions[[#This Row],[transaction_date]],"ddd")</f>
        <v>Sun</v>
      </c>
      <c r="M302" s="1">
        <f>WEEKDAY(Transactions[[#This Row],[transaction_date]])</f>
        <v>1</v>
      </c>
      <c r="N302" s="1" t="str">
        <f>IF(OR(Transactions[[#This Row],[weekday]]=1,Transactions[[#This Row],[weekday]]=7),"weekend","weekday")</f>
        <v>weekend</v>
      </c>
    </row>
    <row r="303" spans="1:14">
      <c r="A303">
        <v>401</v>
      </c>
      <c r="B303">
        <v>1059554497</v>
      </c>
      <c r="C303" s="1" t="s">
        <v>610</v>
      </c>
      <c r="D303">
        <v>4585.96</v>
      </c>
      <c r="E303" s="3">
        <v>44865.538240740738</v>
      </c>
      <c r="F303" t="str">
        <f>TEXT(Transactions[[#This Row],[transaction_date]],"HH:MM:ss")</f>
        <v>12:55:04</v>
      </c>
      <c r="G303">
        <f>HOUR(Transactions[[#This Row],[Time]])</f>
        <v>12</v>
      </c>
      <c r="H303" s="1" t="str">
        <f>IF(Transactions[[#This Row],[Hour]]&lt;=6,"Night",IF(Transactions[[#This Row],[Hour]]&lt;=12,"Morning",IF(Transactions[[#This Row],[Hour]]&lt;=18,"Afternoon","Evening")))</f>
        <v>Morning</v>
      </c>
      <c r="I303" s="1" t="str">
        <f>IF(Transactions[[#This Row],[amount]]&lt;=5000,"low","high")</f>
        <v>low</v>
      </c>
      <c r="J303" s="1">
        <f>YEAR(Transactions[[#This Row],[transaction_date]])</f>
        <v>2022</v>
      </c>
      <c r="K303" s="1" t="str">
        <f>TEXT(Transactions[[#This Row],[transaction_date]],"mmm")</f>
        <v>Oct</v>
      </c>
      <c r="L303" s="1" t="str">
        <f>TEXT(Transactions[[#This Row],[transaction_date]],"ddd")</f>
        <v>Mon</v>
      </c>
      <c r="M303" s="1">
        <f>WEEKDAY(Transactions[[#This Row],[transaction_date]])</f>
        <v>2</v>
      </c>
      <c r="N303" s="1" t="str">
        <f>IF(OR(Transactions[[#This Row],[weekday]]=1,Transactions[[#This Row],[weekday]]=7),"weekend","weekday")</f>
        <v>weekday</v>
      </c>
    </row>
    <row r="304" spans="1:14">
      <c r="A304">
        <v>77</v>
      </c>
      <c r="B304">
        <v>1076633469</v>
      </c>
      <c r="C304" s="1" t="s">
        <v>611</v>
      </c>
      <c r="D304">
        <v>3353.59</v>
      </c>
      <c r="E304" s="3">
        <v>44866.795405092591</v>
      </c>
      <c r="F304" t="str">
        <f>TEXT(Transactions[[#This Row],[transaction_date]],"HH:MM:ss")</f>
        <v>19:05:23</v>
      </c>
      <c r="G304">
        <f>HOUR(Transactions[[#This Row],[Time]])</f>
        <v>19</v>
      </c>
      <c r="H304" s="1" t="str">
        <f>IF(Transactions[[#This Row],[Hour]]&lt;=6,"Night",IF(Transactions[[#This Row],[Hour]]&lt;=12,"Morning",IF(Transactions[[#This Row],[Hour]]&lt;=18,"Afternoon","Evening")))</f>
        <v>Evening</v>
      </c>
      <c r="I304" s="1" t="str">
        <f>IF(Transactions[[#This Row],[amount]]&lt;=5000,"low","high")</f>
        <v>low</v>
      </c>
      <c r="J304" s="1">
        <f>YEAR(Transactions[[#This Row],[transaction_date]])</f>
        <v>2022</v>
      </c>
      <c r="K304" s="1" t="str">
        <f>TEXT(Transactions[[#This Row],[transaction_date]],"mmm")</f>
        <v>Nov</v>
      </c>
      <c r="L304" s="1" t="str">
        <f>TEXT(Transactions[[#This Row],[transaction_date]],"ddd")</f>
        <v>Tue</v>
      </c>
      <c r="M304" s="1">
        <f>WEEKDAY(Transactions[[#This Row],[transaction_date]])</f>
        <v>3</v>
      </c>
      <c r="N304" s="1" t="str">
        <f>IF(OR(Transactions[[#This Row],[weekday]]=1,Transactions[[#This Row],[weekday]]=7),"weekend","weekday")</f>
        <v>weekday</v>
      </c>
    </row>
    <row r="305" spans="1:14">
      <c r="A305">
        <v>1397</v>
      </c>
      <c r="B305">
        <v>1045678110</v>
      </c>
      <c r="C305" s="1" t="s">
        <v>611</v>
      </c>
      <c r="D305">
        <v>1826.98</v>
      </c>
      <c r="E305" s="3">
        <v>44866.826168981483</v>
      </c>
      <c r="F305" t="str">
        <f>TEXT(Transactions[[#This Row],[transaction_date]],"HH:MM:ss")</f>
        <v>19:49:41</v>
      </c>
      <c r="G305">
        <f>HOUR(Transactions[[#This Row],[Time]])</f>
        <v>19</v>
      </c>
      <c r="H305" s="1" t="str">
        <f>IF(Transactions[[#This Row],[Hour]]&lt;=6,"Night",IF(Transactions[[#This Row],[Hour]]&lt;=12,"Morning",IF(Transactions[[#This Row],[Hour]]&lt;=18,"Afternoon","Evening")))</f>
        <v>Evening</v>
      </c>
      <c r="I305" s="1" t="str">
        <f>IF(Transactions[[#This Row],[amount]]&lt;=5000,"low","high")</f>
        <v>low</v>
      </c>
      <c r="J305" s="1">
        <f>YEAR(Transactions[[#This Row],[transaction_date]])</f>
        <v>2022</v>
      </c>
      <c r="K305" s="1" t="str">
        <f>TEXT(Transactions[[#This Row],[transaction_date]],"mmm")</f>
        <v>Nov</v>
      </c>
      <c r="L305" s="1" t="str">
        <f>TEXT(Transactions[[#This Row],[transaction_date]],"ddd")</f>
        <v>Tue</v>
      </c>
      <c r="M305" s="1">
        <f>WEEKDAY(Transactions[[#This Row],[transaction_date]])</f>
        <v>3</v>
      </c>
      <c r="N305" s="1" t="str">
        <f>IF(OR(Transactions[[#This Row],[weekday]]=1,Transactions[[#This Row],[weekday]]=7),"weekend","weekday")</f>
        <v>weekday</v>
      </c>
    </row>
    <row r="306" spans="1:14">
      <c r="A306">
        <v>275</v>
      </c>
      <c r="B306">
        <v>1018160604</v>
      </c>
      <c r="C306" s="1" t="s">
        <v>611</v>
      </c>
      <c r="D306">
        <v>2419.6999999999998</v>
      </c>
      <c r="E306" s="3">
        <v>44866.858032407406</v>
      </c>
      <c r="F306" t="str">
        <f>TEXT(Transactions[[#This Row],[transaction_date]],"HH:MM:ss")</f>
        <v>20:35:34</v>
      </c>
      <c r="G306">
        <f>HOUR(Transactions[[#This Row],[Time]])</f>
        <v>20</v>
      </c>
      <c r="H306" s="1" t="str">
        <f>IF(Transactions[[#This Row],[Hour]]&lt;=6,"Night",IF(Transactions[[#This Row],[Hour]]&lt;=12,"Morning",IF(Transactions[[#This Row],[Hour]]&lt;=18,"Afternoon","Evening")))</f>
        <v>Evening</v>
      </c>
      <c r="I306" s="1" t="str">
        <f>IF(Transactions[[#This Row],[amount]]&lt;=5000,"low","high")</f>
        <v>low</v>
      </c>
      <c r="J306" s="1">
        <f>YEAR(Transactions[[#This Row],[transaction_date]])</f>
        <v>2022</v>
      </c>
      <c r="K306" s="1" t="str">
        <f>TEXT(Transactions[[#This Row],[transaction_date]],"mmm")</f>
        <v>Nov</v>
      </c>
      <c r="L306" s="1" t="str">
        <f>TEXT(Transactions[[#This Row],[transaction_date]],"ddd")</f>
        <v>Tue</v>
      </c>
      <c r="M306" s="1">
        <f>WEEKDAY(Transactions[[#This Row],[transaction_date]])</f>
        <v>3</v>
      </c>
      <c r="N306" s="1" t="str">
        <f>IF(OR(Transactions[[#This Row],[weekday]]=1,Transactions[[#This Row],[weekday]]=7),"weekend","weekday")</f>
        <v>weekday</v>
      </c>
    </row>
    <row r="307" spans="1:14">
      <c r="A307">
        <v>1307</v>
      </c>
      <c r="B307">
        <v>1108122431</v>
      </c>
      <c r="C307" s="1" t="s">
        <v>612</v>
      </c>
      <c r="D307">
        <v>1599.06</v>
      </c>
      <c r="E307" s="3">
        <v>44866.866087962961</v>
      </c>
      <c r="F307" t="str">
        <f>TEXT(Transactions[[#This Row],[transaction_date]],"HH:MM:ss")</f>
        <v>20:47:10</v>
      </c>
      <c r="G307">
        <f>HOUR(Transactions[[#This Row],[Time]])</f>
        <v>20</v>
      </c>
      <c r="H307" s="1" t="str">
        <f>IF(Transactions[[#This Row],[Hour]]&lt;=6,"Night",IF(Transactions[[#This Row],[Hour]]&lt;=12,"Morning",IF(Transactions[[#This Row],[Hour]]&lt;=18,"Afternoon","Evening")))</f>
        <v>Evening</v>
      </c>
      <c r="I307" s="1" t="str">
        <f>IF(Transactions[[#This Row],[amount]]&lt;=5000,"low","high")</f>
        <v>low</v>
      </c>
      <c r="J307" s="1">
        <f>YEAR(Transactions[[#This Row],[transaction_date]])</f>
        <v>2022</v>
      </c>
      <c r="K307" s="1" t="str">
        <f>TEXT(Transactions[[#This Row],[transaction_date]],"mmm")</f>
        <v>Nov</v>
      </c>
      <c r="L307" s="1" t="str">
        <f>TEXT(Transactions[[#This Row],[transaction_date]],"ddd")</f>
        <v>Tue</v>
      </c>
      <c r="M307" s="1">
        <f>WEEKDAY(Transactions[[#This Row],[transaction_date]])</f>
        <v>3</v>
      </c>
      <c r="N307" s="1" t="str">
        <f>IF(OR(Transactions[[#This Row],[weekday]]=1,Transactions[[#This Row],[weekday]]=7),"weekend","weekday")</f>
        <v>weekday</v>
      </c>
    </row>
    <row r="308" spans="1:14">
      <c r="A308">
        <v>1100</v>
      </c>
      <c r="B308">
        <v>1174233024</v>
      </c>
      <c r="C308" s="1" t="s">
        <v>611</v>
      </c>
      <c r="D308">
        <v>3851.21</v>
      </c>
      <c r="E308" s="3">
        <v>44867.358935185184</v>
      </c>
      <c r="F308" t="str">
        <f>TEXT(Transactions[[#This Row],[transaction_date]],"HH:MM:ss")</f>
        <v>08:36:52</v>
      </c>
      <c r="G308">
        <f>HOUR(Transactions[[#This Row],[Time]])</f>
        <v>8</v>
      </c>
      <c r="H308" s="1" t="str">
        <f>IF(Transactions[[#This Row],[Hour]]&lt;=6,"Night",IF(Transactions[[#This Row],[Hour]]&lt;=12,"Morning",IF(Transactions[[#This Row],[Hour]]&lt;=18,"Afternoon","Evening")))</f>
        <v>Morning</v>
      </c>
      <c r="I308" s="1" t="str">
        <f>IF(Transactions[[#This Row],[amount]]&lt;=5000,"low","high")</f>
        <v>low</v>
      </c>
      <c r="J308" s="1">
        <f>YEAR(Transactions[[#This Row],[transaction_date]])</f>
        <v>2022</v>
      </c>
      <c r="K308" s="1" t="str">
        <f>TEXT(Transactions[[#This Row],[transaction_date]],"mmm")</f>
        <v>Nov</v>
      </c>
      <c r="L308" s="1" t="str">
        <f>TEXT(Transactions[[#This Row],[transaction_date]],"ddd")</f>
        <v>Wed</v>
      </c>
      <c r="M308" s="1">
        <f>WEEKDAY(Transactions[[#This Row],[transaction_date]])</f>
        <v>4</v>
      </c>
      <c r="N308" s="1" t="str">
        <f>IF(OR(Transactions[[#This Row],[weekday]]=1,Transactions[[#This Row],[weekday]]=7),"weekend","weekday")</f>
        <v>weekday</v>
      </c>
    </row>
    <row r="309" spans="1:14">
      <c r="A309">
        <v>242</v>
      </c>
      <c r="B309">
        <v>1198065485</v>
      </c>
      <c r="C309" s="1" t="s">
        <v>611</v>
      </c>
      <c r="D309">
        <v>4250.45</v>
      </c>
      <c r="E309" s="3">
        <v>44867.494479166664</v>
      </c>
      <c r="F309" t="str">
        <f>TEXT(Transactions[[#This Row],[transaction_date]],"HH:MM:ss")</f>
        <v>11:52:03</v>
      </c>
      <c r="G309">
        <f>HOUR(Transactions[[#This Row],[Time]])</f>
        <v>11</v>
      </c>
      <c r="H309" s="1" t="str">
        <f>IF(Transactions[[#This Row],[Hour]]&lt;=6,"Night",IF(Transactions[[#This Row],[Hour]]&lt;=12,"Morning",IF(Transactions[[#This Row],[Hour]]&lt;=18,"Afternoon","Evening")))</f>
        <v>Morning</v>
      </c>
      <c r="I309" s="1" t="str">
        <f>IF(Transactions[[#This Row],[amount]]&lt;=5000,"low","high")</f>
        <v>low</v>
      </c>
      <c r="J309" s="1">
        <f>YEAR(Transactions[[#This Row],[transaction_date]])</f>
        <v>2022</v>
      </c>
      <c r="K309" s="1" t="str">
        <f>TEXT(Transactions[[#This Row],[transaction_date]],"mmm")</f>
        <v>Nov</v>
      </c>
      <c r="L309" s="1" t="str">
        <f>TEXT(Transactions[[#This Row],[transaction_date]],"ddd")</f>
        <v>Wed</v>
      </c>
      <c r="M309" s="1">
        <f>WEEKDAY(Transactions[[#This Row],[transaction_date]])</f>
        <v>4</v>
      </c>
      <c r="N309" s="1" t="str">
        <f>IF(OR(Transactions[[#This Row],[weekday]]=1,Transactions[[#This Row],[weekday]]=7),"weekend","weekday")</f>
        <v>weekday</v>
      </c>
    </row>
    <row r="310" spans="1:14">
      <c r="A310">
        <v>1522</v>
      </c>
      <c r="B310">
        <v>1033925848</v>
      </c>
      <c r="C310" s="1" t="s">
        <v>610</v>
      </c>
      <c r="D310">
        <v>686.95</v>
      </c>
      <c r="E310" s="3">
        <v>44867.519201388888</v>
      </c>
      <c r="F310" t="str">
        <f>TEXT(Transactions[[#This Row],[transaction_date]],"HH:MM:ss")</f>
        <v>12:27:39</v>
      </c>
      <c r="G310">
        <f>HOUR(Transactions[[#This Row],[Time]])</f>
        <v>12</v>
      </c>
      <c r="H310" s="1" t="str">
        <f>IF(Transactions[[#This Row],[Hour]]&lt;=6,"Night",IF(Transactions[[#This Row],[Hour]]&lt;=12,"Morning",IF(Transactions[[#This Row],[Hour]]&lt;=18,"Afternoon","Evening")))</f>
        <v>Morning</v>
      </c>
      <c r="I310" s="1" t="str">
        <f>IF(Transactions[[#This Row],[amount]]&lt;=5000,"low","high")</f>
        <v>low</v>
      </c>
      <c r="J310" s="1">
        <f>YEAR(Transactions[[#This Row],[transaction_date]])</f>
        <v>2022</v>
      </c>
      <c r="K310" s="1" t="str">
        <f>TEXT(Transactions[[#This Row],[transaction_date]],"mmm")</f>
        <v>Nov</v>
      </c>
      <c r="L310" s="1" t="str">
        <f>TEXT(Transactions[[#This Row],[transaction_date]],"ddd")</f>
        <v>Wed</v>
      </c>
      <c r="M310" s="1">
        <f>WEEKDAY(Transactions[[#This Row],[transaction_date]])</f>
        <v>4</v>
      </c>
      <c r="N310" s="1" t="str">
        <f>IF(OR(Transactions[[#This Row],[weekday]]=1,Transactions[[#This Row],[weekday]]=7),"weekend","weekday")</f>
        <v>weekday</v>
      </c>
    </row>
    <row r="311" spans="1:14">
      <c r="A311">
        <v>1162</v>
      </c>
      <c r="B311">
        <v>1075158138</v>
      </c>
      <c r="C311" s="1" t="s">
        <v>610</v>
      </c>
      <c r="D311">
        <v>4345.92</v>
      </c>
      <c r="E311" s="3">
        <v>44867.628078703703</v>
      </c>
      <c r="F311" t="str">
        <f>TEXT(Transactions[[#This Row],[transaction_date]],"HH:MM:ss")</f>
        <v>15:04:26</v>
      </c>
      <c r="G311">
        <f>HOUR(Transactions[[#This Row],[Time]])</f>
        <v>15</v>
      </c>
      <c r="H311" s="1" t="str">
        <f>IF(Transactions[[#This Row],[Hour]]&lt;=6,"Night",IF(Transactions[[#This Row],[Hour]]&lt;=12,"Morning",IF(Transactions[[#This Row],[Hour]]&lt;=18,"Afternoon","Evening")))</f>
        <v>Afternoon</v>
      </c>
      <c r="I311" s="1" t="str">
        <f>IF(Transactions[[#This Row],[amount]]&lt;=5000,"low","high")</f>
        <v>low</v>
      </c>
      <c r="J311" s="1">
        <f>YEAR(Transactions[[#This Row],[transaction_date]])</f>
        <v>2022</v>
      </c>
      <c r="K311" s="1" t="str">
        <f>TEXT(Transactions[[#This Row],[transaction_date]],"mmm")</f>
        <v>Nov</v>
      </c>
      <c r="L311" s="1" t="str">
        <f>TEXT(Transactions[[#This Row],[transaction_date]],"ddd")</f>
        <v>Wed</v>
      </c>
      <c r="M311" s="1">
        <f>WEEKDAY(Transactions[[#This Row],[transaction_date]])</f>
        <v>4</v>
      </c>
      <c r="N311" s="1" t="str">
        <f>IF(OR(Transactions[[#This Row],[weekday]]=1,Transactions[[#This Row],[weekday]]=7),"weekend","weekday")</f>
        <v>weekday</v>
      </c>
    </row>
    <row r="312" spans="1:14">
      <c r="A312">
        <v>1579</v>
      </c>
      <c r="B312">
        <v>1184933178</v>
      </c>
      <c r="C312" s="1" t="s">
        <v>611</v>
      </c>
      <c r="D312">
        <v>1927.11</v>
      </c>
      <c r="E312" s="3">
        <v>44867.665416666663</v>
      </c>
      <c r="F312" t="str">
        <f>TEXT(Transactions[[#This Row],[transaction_date]],"HH:MM:ss")</f>
        <v>15:58:12</v>
      </c>
      <c r="G312">
        <f>HOUR(Transactions[[#This Row],[Time]])</f>
        <v>15</v>
      </c>
      <c r="H312" s="1" t="str">
        <f>IF(Transactions[[#This Row],[Hour]]&lt;=6,"Night",IF(Transactions[[#This Row],[Hour]]&lt;=12,"Morning",IF(Transactions[[#This Row],[Hour]]&lt;=18,"Afternoon","Evening")))</f>
        <v>Afternoon</v>
      </c>
      <c r="I312" s="1" t="str">
        <f>IF(Transactions[[#This Row],[amount]]&lt;=5000,"low","high")</f>
        <v>low</v>
      </c>
      <c r="J312" s="1">
        <f>YEAR(Transactions[[#This Row],[transaction_date]])</f>
        <v>2022</v>
      </c>
      <c r="K312" s="1" t="str">
        <f>TEXT(Transactions[[#This Row],[transaction_date]],"mmm")</f>
        <v>Nov</v>
      </c>
      <c r="L312" s="1" t="str">
        <f>TEXT(Transactions[[#This Row],[transaction_date]],"ddd")</f>
        <v>Wed</v>
      </c>
      <c r="M312" s="1">
        <f>WEEKDAY(Transactions[[#This Row],[transaction_date]])</f>
        <v>4</v>
      </c>
      <c r="N312" s="1" t="str">
        <f>IF(OR(Transactions[[#This Row],[weekday]]=1,Transactions[[#This Row],[weekday]]=7),"weekend","weekday")</f>
        <v>weekday</v>
      </c>
    </row>
    <row r="313" spans="1:14">
      <c r="A313">
        <v>116</v>
      </c>
      <c r="B313">
        <v>1057017435</v>
      </c>
      <c r="C313" s="1" t="s">
        <v>611</v>
      </c>
      <c r="D313">
        <v>751.43</v>
      </c>
      <c r="E313" s="3">
        <v>44867.845000000001</v>
      </c>
      <c r="F313" t="str">
        <f>TEXT(Transactions[[#This Row],[transaction_date]],"HH:MM:ss")</f>
        <v>20:16:48</v>
      </c>
      <c r="G313">
        <f>HOUR(Transactions[[#This Row],[Time]])</f>
        <v>20</v>
      </c>
      <c r="H313" s="1" t="str">
        <f>IF(Transactions[[#This Row],[Hour]]&lt;=6,"Night",IF(Transactions[[#This Row],[Hour]]&lt;=12,"Morning",IF(Transactions[[#This Row],[Hour]]&lt;=18,"Afternoon","Evening")))</f>
        <v>Evening</v>
      </c>
      <c r="I313" s="1" t="str">
        <f>IF(Transactions[[#This Row],[amount]]&lt;=5000,"low","high")</f>
        <v>low</v>
      </c>
      <c r="J313" s="1">
        <f>YEAR(Transactions[[#This Row],[transaction_date]])</f>
        <v>2022</v>
      </c>
      <c r="K313" s="1" t="str">
        <f>TEXT(Transactions[[#This Row],[transaction_date]],"mmm")</f>
        <v>Nov</v>
      </c>
      <c r="L313" s="1" t="str">
        <f>TEXT(Transactions[[#This Row],[transaction_date]],"ddd")</f>
        <v>Wed</v>
      </c>
      <c r="M313" s="1">
        <f>WEEKDAY(Transactions[[#This Row],[transaction_date]])</f>
        <v>4</v>
      </c>
      <c r="N313" s="1" t="str">
        <f>IF(OR(Transactions[[#This Row],[weekday]]=1,Transactions[[#This Row],[weekday]]=7),"weekend","weekday")</f>
        <v>weekday</v>
      </c>
    </row>
    <row r="314" spans="1:14">
      <c r="A314">
        <v>300</v>
      </c>
      <c r="B314">
        <v>1048635902</v>
      </c>
      <c r="C314" s="1" t="s">
        <v>610</v>
      </c>
      <c r="D314">
        <v>2836.22</v>
      </c>
      <c r="E314" s="3">
        <v>44868.038194444445</v>
      </c>
      <c r="F314" t="str">
        <f>TEXT(Transactions[[#This Row],[transaction_date]],"HH:MM:ss")</f>
        <v>00:55:00</v>
      </c>
      <c r="G314">
        <f>HOUR(Transactions[[#This Row],[Time]])</f>
        <v>0</v>
      </c>
      <c r="H314" s="1" t="str">
        <f>IF(Transactions[[#This Row],[Hour]]&lt;=6,"Night",IF(Transactions[[#This Row],[Hour]]&lt;=12,"Morning",IF(Transactions[[#This Row],[Hour]]&lt;=18,"Afternoon","Evening")))</f>
        <v>Night</v>
      </c>
      <c r="I314" s="1" t="str">
        <f>IF(Transactions[[#This Row],[amount]]&lt;=5000,"low","high")</f>
        <v>low</v>
      </c>
      <c r="J314" s="1">
        <f>YEAR(Transactions[[#This Row],[transaction_date]])</f>
        <v>2022</v>
      </c>
      <c r="K314" s="1" t="str">
        <f>TEXT(Transactions[[#This Row],[transaction_date]],"mmm")</f>
        <v>Nov</v>
      </c>
      <c r="L314" s="1" t="str">
        <f>TEXT(Transactions[[#This Row],[transaction_date]],"ddd")</f>
        <v>Thu</v>
      </c>
      <c r="M314" s="1">
        <f>WEEKDAY(Transactions[[#This Row],[transaction_date]])</f>
        <v>5</v>
      </c>
      <c r="N314" s="1" t="str">
        <f>IF(OR(Transactions[[#This Row],[weekday]]=1,Transactions[[#This Row],[weekday]]=7),"weekend","weekday")</f>
        <v>weekday</v>
      </c>
    </row>
    <row r="315" spans="1:14">
      <c r="A315">
        <v>1415</v>
      </c>
      <c r="B315">
        <v>1048635902</v>
      </c>
      <c r="C315" s="1" t="s">
        <v>611</v>
      </c>
      <c r="D315">
        <v>3574.22</v>
      </c>
      <c r="E315" s="3">
        <v>44868.716643518521</v>
      </c>
      <c r="F315" t="str">
        <f>TEXT(Transactions[[#This Row],[transaction_date]],"HH:MM:ss")</f>
        <v>17:11:58</v>
      </c>
      <c r="G315">
        <f>HOUR(Transactions[[#This Row],[Time]])</f>
        <v>17</v>
      </c>
      <c r="H315" s="1" t="str">
        <f>IF(Transactions[[#This Row],[Hour]]&lt;=6,"Night",IF(Transactions[[#This Row],[Hour]]&lt;=12,"Morning",IF(Transactions[[#This Row],[Hour]]&lt;=18,"Afternoon","Evening")))</f>
        <v>Afternoon</v>
      </c>
      <c r="I315" s="1" t="str">
        <f>IF(Transactions[[#This Row],[amount]]&lt;=5000,"low","high")</f>
        <v>low</v>
      </c>
      <c r="J315" s="1">
        <f>YEAR(Transactions[[#This Row],[transaction_date]])</f>
        <v>2022</v>
      </c>
      <c r="K315" s="1" t="str">
        <f>TEXT(Transactions[[#This Row],[transaction_date]],"mmm")</f>
        <v>Nov</v>
      </c>
      <c r="L315" s="1" t="str">
        <f>TEXT(Transactions[[#This Row],[transaction_date]],"ddd")</f>
        <v>Thu</v>
      </c>
      <c r="M315" s="1">
        <f>WEEKDAY(Transactions[[#This Row],[transaction_date]])</f>
        <v>5</v>
      </c>
      <c r="N315" s="1" t="str">
        <f>IF(OR(Transactions[[#This Row],[weekday]]=1,Transactions[[#This Row],[weekday]]=7),"weekend","weekday")</f>
        <v>weekday</v>
      </c>
    </row>
    <row r="316" spans="1:14">
      <c r="A316">
        <v>1425</v>
      </c>
      <c r="B316">
        <v>1129054601</v>
      </c>
      <c r="C316" s="1" t="s">
        <v>611</v>
      </c>
      <c r="D316">
        <v>3756.45</v>
      </c>
      <c r="E316" s="3">
        <v>44869.113321759258</v>
      </c>
      <c r="F316" t="str">
        <f>TEXT(Transactions[[#This Row],[transaction_date]],"HH:MM:ss")</f>
        <v>02:43:11</v>
      </c>
      <c r="G316">
        <f>HOUR(Transactions[[#This Row],[Time]])</f>
        <v>2</v>
      </c>
      <c r="H316" s="1" t="str">
        <f>IF(Transactions[[#This Row],[Hour]]&lt;=6,"Night",IF(Transactions[[#This Row],[Hour]]&lt;=12,"Morning",IF(Transactions[[#This Row],[Hour]]&lt;=18,"Afternoon","Evening")))</f>
        <v>Night</v>
      </c>
      <c r="I316" s="1" t="str">
        <f>IF(Transactions[[#This Row],[amount]]&lt;=5000,"low","high")</f>
        <v>low</v>
      </c>
      <c r="J316" s="1">
        <f>YEAR(Transactions[[#This Row],[transaction_date]])</f>
        <v>2022</v>
      </c>
      <c r="K316" s="1" t="str">
        <f>TEXT(Transactions[[#This Row],[transaction_date]],"mmm")</f>
        <v>Nov</v>
      </c>
      <c r="L316" s="1" t="str">
        <f>TEXT(Transactions[[#This Row],[transaction_date]],"ddd")</f>
        <v>Fri</v>
      </c>
      <c r="M316" s="1">
        <f>WEEKDAY(Transactions[[#This Row],[transaction_date]])</f>
        <v>6</v>
      </c>
      <c r="N316" s="1" t="str">
        <f>IF(OR(Transactions[[#This Row],[weekday]]=1,Transactions[[#This Row],[weekday]]=7),"weekend","weekday")</f>
        <v>weekday</v>
      </c>
    </row>
    <row r="317" spans="1:14">
      <c r="A317">
        <v>928</v>
      </c>
      <c r="B317">
        <v>1033925848</v>
      </c>
      <c r="C317" s="1" t="s">
        <v>610</v>
      </c>
      <c r="D317">
        <v>565.74</v>
      </c>
      <c r="E317" s="3">
        <v>44869.320462962962</v>
      </c>
      <c r="F317" t="str">
        <f>TEXT(Transactions[[#This Row],[transaction_date]],"HH:MM:ss")</f>
        <v>07:41:28</v>
      </c>
      <c r="G317">
        <f>HOUR(Transactions[[#This Row],[Time]])</f>
        <v>7</v>
      </c>
      <c r="H317" s="1" t="str">
        <f>IF(Transactions[[#This Row],[Hour]]&lt;=6,"Night",IF(Transactions[[#This Row],[Hour]]&lt;=12,"Morning",IF(Transactions[[#This Row],[Hour]]&lt;=18,"Afternoon","Evening")))</f>
        <v>Morning</v>
      </c>
      <c r="I317" s="1" t="str">
        <f>IF(Transactions[[#This Row],[amount]]&lt;=5000,"low","high")</f>
        <v>low</v>
      </c>
      <c r="J317" s="1">
        <f>YEAR(Transactions[[#This Row],[transaction_date]])</f>
        <v>2022</v>
      </c>
      <c r="K317" s="1" t="str">
        <f>TEXT(Transactions[[#This Row],[transaction_date]],"mmm")</f>
        <v>Nov</v>
      </c>
      <c r="L317" s="1" t="str">
        <f>TEXT(Transactions[[#This Row],[transaction_date]],"ddd")</f>
        <v>Fri</v>
      </c>
      <c r="M317" s="1">
        <f>WEEKDAY(Transactions[[#This Row],[transaction_date]])</f>
        <v>6</v>
      </c>
      <c r="N317" s="1" t="str">
        <f>IF(OR(Transactions[[#This Row],[weekday]]=1,Transactions[[#This Row],[weekday]]=7),"weekend","weekday")</f>
        <v>weekday</v>
      </c>
    </row>
    <row r="318" spans="1:14">
      <c r="A318">
        <v>875</v>
      </c>
      <c r="B318">
        <v>1131594920</v>
      </c>
      <c r="C318" s="1" t="s">
        <v>610</v>
      </c>
      <c r="D318">
        <v>1606.42</v>
      </c>
      <c r="E318" s="3">
        <v>44869.60900462963</v>
      </c>
      <c r="F318" t="str">
        <f>TEXT(Transactions[[#This Row],[transaction_date]],"HH:MM:ss")</f>
        <v>14:36:58</v>
      </c>
      <c r="G318">
        <f>HOUR(Transactions[[#This Row],[Time]])</f>
        <v>14</v>
      </c>
      <c r="H318" s="1" t="str">
        <f>IF(Transactions[[#This Row],[Hour]]&lt;=6,"Night",IF(Transactions[[#This Row],[Hour]]&lt;=12,"Morning",IF(Transactions[[#This Row],[Hour]]&lt;=18,"Afternoon","Evening")))</f>
        <v>Afternoon</v>
      </c>
      <c r="I318" s="1" t="str">
        <f>IF(Transactions[[#This Row],[amount]]&lt;=5000,"low","high")</f>
        <v>low</v>
      </c>
      <c r="J318" s="1">
        <f>YEAR(Transactions[[#This Row],[transaction_date]])</f>
        <v>2022</v>
      </c>
      <c r="K318" s="1" t="str">
        <f>TEXT(Transactions[[#This Row],[transaction_date]],"mmm")</f>
        <v>Nov</v>
      </c>
      <c r="L318" s="1" t="str">
        <f>TEXT(Transactions[[#This Row],[transaction_date]],"ddd")</f>
        <v>Fri</v>
      </c>
      <c r="M318" s="1">
        <f>WEEKDAY(Transactions[[#This Row],[transaction_date]])</f>
        <v>6</v>
      </c>
      <c r="N318" s="1" t="str">
        <f>IF(OR(Transactions[[#This Row],[weekday]]=1,Transactions[[#This Row],[weekday]]=7),"weekend","weekday")</f>
        <v>weekday</v>
      </c>
    </row>
    <row r="319" spans="1:14">
      <c r="A319">
        <v>453</v>
      </c>
      <c r="B319">
        <v>1107786598</v>
      </c>
      <c r="C319" s="1" t="s">
        <v>610</v>
      </c>
      <c r="D319">
        <v>1011.65</v>
      </c>
      <c r="E319" s="3">
        <v>44869.645868055559</v>
      </c>
      <c r="F319" t="str">
        <f>TEXT(Transactions[[#This Row],[transaction_date]],"HH:MM:ss")</f>
        <v>15:30:03</v>
      </c>
      <c r="G319">
        <f>HOUR(Transactions[[#This Row],[Time]])</f>
        <v>15</v>
      </c>
      <c r="H319" s="1" t="str">
        <f>IF(Transactions[[#This Row],[Hour]]&lt;=6,"Night",IF(Transactions[[#This Row],[Hour]]&lt;=12,"Morning",IF(Transactions[[#This Row],[Hour]]&lt;=18,"Afternoon","Evening")))</f>
        <v>Afternoon</v>
      </c>
      <c r="I319" s="1" t="str">
        <f>IF(Transactions[[#This Row],[amount]]&lt;=5000,"low","high")</f>
        <v>low</v>
      </c>
      <c r="J319" s="1">
        <f>YEAR(Transactions[[#This Row],[transaction_date]])</f>
        <v>2022</v>
      </c>
      <c r="K319" s="1" t="str">
        <f>TEXT(Transactions[[#This Row],[transaction_date]],"mmm")</f>
        <v>Nov</v>
      </c>
      <c r="L319" s="1" t="str">
        <f>TEXT(Transactions[[#This Row],[transaction_date]],"ddd")</f>
        <v>Fri</v>
      </c>
      <c r="M319" s="1">
        <f>WEEKDAY(Transactions[[#This Row],[transaction_date]])</f>
        <v>6</v>
      </c>
      <c r="N319" s="1" t="str">
        <f>IF(OR(Transactions[[#This Row],[weekday]]=1,Transactions[[#This Row],[weekday]]=7),"weekend","weekday")</f>
        <v>weekday</v>
      </c>
    </row>
    <row r="320" spans="1:14">
      <c r="A320">
        <v>1862</v>
      </c>
      <c r="B320">
        <v>1033925848</v>
      </c>
      <c r="C320" s="1" t="s">
        <v>611</v>
      </c>
      <c r="D320">
        <v>1524.91</v>
      </c>
      <c r="E320" s="3">
        <v>44869.972280092596</v>
      </c>
      <c r="F320" t="str">
        <f>TEXT(Transactions[[#This Row],[transaction_date]],"HH:MM:ss")</f>
        <v>23:20:05</v>
      </c>
      <c r="G320">
        <f>HOUR(Transactions[[#This Row],[Time]])</f>
        <v>23</v>
      </c>
      <c r="H320" s="1" t="str">
        <f>IF(Transactions[[#This Row],[Hour]]&lt;=6,"Night",IF(Transactions[[#This Row],[Hour]]&lt;=12,"Morning",IF(Transactions[[#This Row],[Hour]]&lt;=18,"Afternoon","Evening")))</f>
        <v>Evening</v>
      </c>
      <c r="I320" s="1" t="str">
        <f>IF(Transactions[[#This Row],[amount]]&lt;=5000,"low","high")</f>
        <v>low</v>
      </c>
      <c r="J320" s="1">
        <f>YEAR(Transactions[[#This Row],[transaction_date]])</f>
        <v>2022</v>
      </c>
      <c r="K320" s="1" t="str">
        <f>TEXT(Transactions[[#This Row],[transaction_date]],"mmm")</f>
        <v>Nov</v>
      </c>
      <c r="L320" s="1" t="str">
        <f>TEXT(Transactions[[#This Row],[transaction_date]],"ddd")</f>
        <v>Fri</v>
      </c>
      <c r="M320" s="1">
        <f>WEEKDAY(Transactions[[#This Row],[transaction_date]])</f>
        <v>6</v>
      </c>
      <c r="N320" s="1" t="str">
        <f>IF(OR(Transactions[[#This Row],[weekday]]=1,Transactions[[#This Row],[weekday]]=7),"weekend","weekday")</f>
        <v>weekday</v>
      </c>
    </row>
    <row r="321" spans="1:14">
      <c r="A321">
        <v>1340</v>
      </c>
      <c r="B321">
        <v>1049728693</v>
      </c>
      <c r="C321" s="1" t="s">
        <v>610</v>
      </c>
      <c r="D321">
        <v>4257</v>
      </c>
      <c r="E321" s="3">
        <v>44870.371712962966</v>
      </c>
      <c r="F321" t="str">
        <f>TEXT(Transactions[[#This Row],[transaction_date]],"HH:MM:ss")</f>
        <v>08:55:16</v>
      </c>
      <c r="G321">
        <f>HOUR(Transactions[[#This Row],[Time]])</f>
        <v>8</v>
      </c>
      <c r="H321" s="1" t="str">
        <f>IF(Transactions[[#This Row],[Hour]]&lt;=6,"Night",IF(Transactions[[#This Row],[Hour]]&lt;=12,"Morning",IF(Transactions[[#This Row],[Hour]]&lt;=18,"Afternoon","Evening")))</f>
        <v>Morning</v>
      </c>
      <c r="I321" s="1" t="str">
        <f>IF(Transactions[[#This Row],[amount]]&lt;=5000,"low","high")</f>
        <v>low</v>
      </c>
      <c r="J321" s="1">
        <f>YEAR(Transactions[[#This Row],[transaction_date]])</f>
        <v>2022</v>
      </c>
      <c r="K321" s="1" t="str">
        <f>TEXT(Transactions[[#This Row],[transaction_date]],"mmm")</f>
        <v>Nov</v>
      </c>
      <c r="L321" s="1" t="str">
        <f>TEXT(Transactions[[#This Row],[transaction_date]],"ddd")</f>
        <v>Sat</v>
      </c>
      <c r="M321" s="1">
        <f>WEEKDAY(Transactions[[#This Row],[transaction_date]])</f>
        <v>7</v>
      </c>
      <c r="N321" s="1" t="str">
        <f>IF(OR(Transactions[[#This Row],[weekday]]=1,Transactions[[#This Row],[weekday]]=7),"weekend","weekday")</f>
        <v>weekend</v>
      </c>
    </row>
    <row r="322" spans="1:14">
      <c r="A322">
        <v>167</v>
      </c>
      <c r="B322">
        <v>1103930926</v>
      </c>
      <c r="C322" s="1" t="s">
        <v>612</v>
      </c>
      <c r="D322">
        <v>2047.24</v>
      </c>
      <c r="E322" s="3">
        <v>44870.492071759261</v>
      </c>
      <c r="F322" t="str">
        <f>TEXT(Transactions[[#This Row],[transaction_date]],"HH:MM:ss")</f>
        <v>11:48:35</v>
      </c>
      <c r="G322">
        <f>HOUR(Transactions[[#This Row],[Time]])</f>
        <v>11</v>
      </c>
      <c r="H322" s="1" t="str">
        <f>IF(Transactions[[#This Row],[Hour]]&lt;=6,"Night",IF(Transactions[[#This Row],[Hour]]&lt;=12,"Morning",IF(Transactions[[#This Row],[Hour]]&lt;=18,"Afternoon","Evening")))</f>
        <v>Morning</v>
      </c>
      <c r="I322" s="1" t="str">
        <f>IF(Transactions[[#This Row],[amount]]&lt;=5000,"low","high")</f>
        <v>low</v>
      </c>
      <c r="J322" s="1">
        <f>YEAR(Transactions[[#This Row],[transaction_date]])</f>
        <v>2022</v>
      </c>
      <c r="K322" s="1" t="str">
        <f>TEXT(Transactions[[#This Row],[transaction_date]],"mmm")</f>
        <v>Nov</v>
      </c>
      <c r="L322" s="1" t="str">
        <f>TEXT(Transactions[[#This Row],[transaction_date]],"ddd")</f>
        <v>Sat</v>
      </c>
      <c r="M322" s="1">
        <f>WEEKDAY(Transactions[[#This Row],[transaction_date]])</f>
        <v>7</v>
      </c>
      <c r="N322" s="1" t="str">
        <f>IF(OR(Transactions[[#This Row],[weekday]]=1,Transactions[[#This Row],[weekday]]=7),"weekend","weekday")</f>
        <v>weekend</v>
      </c>
    </row>
    <row r="323" spans="1:14">
      <c r="A323">
        <v>1539</v>
      </c>
      <c r="B323">
        <v>1017951779</v>
      </c>
      <c r="C323" s="1" t="s">
        <v>612</v>
      </c>
      <c r="D323">
        <v>3792.28</v>
      </c>
      <c r="E323" s="3">
        <v>44872.293657407405</v>
      </c>
      <c r="F323" t="str">
        <f>TEXT(Transactions[[#This Row],[transaction_date]],"HH:MM:ss")</f>
        <v>07:02:52</v>
      </c>
      <c r="G323">
        <f>HOUR(Transactions[[#This Row],[Time]])</f>
        <v>7</v>
      </c>
      <c r="H323" s="1" t="str">
        <f>IF(Transactions[[#This Row],[Hour]]&lt;=6,"Night",IF(Transactions[[#This Row],[Hour]]&lt;=12,"Morning",IF(Transactions[[#This Row],[Hour]]&lt;=18,"Afternoon","Evening")))</f>
        <v>Morning</v>
      </c>
      <c r="I323" s="1" t="str">
        <f>IF(Transactions[[#This Row],[amount]]&lt;=5000,"low","high")</f>
        <v>low</v>
      </c>
      <c r="J323" s="1">
        <f>YEAR(Transactions[[#This Row],[transaction_date]])</f>
        <v>2022</v>
      </c>
      <c r="K323" s="1" t="str">
        <f>TEXT(Transactions[[#This Row],[transaction_date]],"mmm")</f>
        <v>Nov</v>
      </c>
      <c r="L323" s="1" t="str">
        <f>TEXT(Transactions[[#This Row],[transaction_date]],"ddd")</f>
        <v>Mon</v>
      </c>
      <c r="M323" s="1">
        <f>WEEKDAY(Transactions[[#This Row],[transaction_date]])</f>
        <v>2</v>
      </c>
      <c r="N323" s="1" t="str">
        <f>IF(OR(Transactions[[#This Row],[weekday]]=1,Transactions[[#This Row],[weekday]]=7),"weekend","weekday")</f>
        <v>weekday</v>
      </c>
    </row>
    <row r="324" spans="1:14">
      <c r="A324">
        <v>219</v>
      </c>
      <c r="B324">
        <v>1020778077</v>
      </c>
      <c r="C324" s="1" t="s">
        <v>612</v>
      </c>
      <c r="D324">
        <v>4373.3500000000004</v>
      </c>
      <c r="E324" s="3">
        <v>44872.648321759261</v>
      </c>
      <c r="F324" t="str">
        <f>TEXT(Transactions[[#This Row],[transaction_date]],"HH:MM:ss")</f>
        <v>15:33:35</v>
      </c>
      <c r="G324">
        <f>HOUR(Transactions[[#This Row],[Time]])</f>
        <v>15</v>
      </c>
      <c r="H324" s="1" t="str">
        <f>IF(Transactions[[#This Row],[Hour]]&lt;=6,"Night",IF(Transactions[[#This Row],[Hour]]&lt;=12,"Morning",IF(Transactions[[#This Row],[Hour]]&lt;=18,"Afternoon","Evening")))</f>
        <v>Afternoon</v>
      </c>
      <c r="I324" s="1" t="str">
        <f>IF(Transactions[[#This Row],[amount]]&lt;=5000,"low","high")</f>
        <v>low</v>
      </c>
      <c r="J324" s="1">
        <f>YEAR(Transactions[[#This Row],[transaction_date]])</f>
        <v>2022</v>
      </c>
      <c r="K324" s="1" t="str">
        <f>TEXT(Transactions[[#This Row],[transaction_date]],"mmm")</f>
        <v>Nov</v>
      </c>
      <c r="L324" s="1" t="str">
        <f>TEXT(Transactions[[#This Row],[transaction_date]],"ddd")</f>
        <v>Mon</v>
      </c>
      <c r="M324" s="1">
        <f>WEEKDAY(Transactions[[#This Row],[transaction_date]])</f>
        <v>2</v>
      </c>
      <c r="N324" s="1" t="str">
        <f>IF(OR(Transactions[[#This Row],[weekday]]=1,Transactions[[#This Row],[weekday]]=7),"weekend","weekday")</f>
        <v>weekday</v>
      </c>
    </row>
    <row r="325" spans="1:14">
      <c r="A325">
        <v>287</v>
      </c>
      <c r="B325">
        <v>1112744688</v>
      </c>
      <c r="C325" s="1" t="s">
        <v>612</v>
      </c>
      <c r="D325">
        <v>168.83</v>
      </c>
      <c r="E325" s="3">
        <v>44873.478148148148</v>
      </c>
      <c r="F325" t="str">
        <f>TEXT(Transactions[[#This Row],[transaction_date]],"HH:MM:ss")</f>
        <v>11:28:32</v>
      </c>
      <c r="G325">
        <f>HOUR(Transactions[[#This Row],[Time]])</f>
        <v>11</v>
      </c>
      <c r="H325" s="1" t="str">
        <f>IF(Transactions[[#This Row],[Hour]]&lt;=6,"Night",IF(Transactions[[#This Row],[Hour]]&lt;=12,"Morning",IF(Transactions[[#This Row],[Hour]]&lt;=18,"Afternoon","Evening")))</f>
        <v>Morning</v>
      </c>
      <c r="I325" s="1" t="str">
        <f>IF(Transactions[[#This Row],[amount]]&lt;=5000,"low","high")</f>
        <v>low</v>
      </c>
      <c r="J325" s="1">
        <f>YEAR(Transactions[[#This Row],[transaction_date]])</f>
        <v>2022</v>
      </c>
      <c r="K325" s="1" t="str">
        <f>TEXT(Transactions[[#This Row],[transaction_date]],"mmm")</f>
        <v>Nov</v>
      </c>
      <c r="L325" s="1" t="str">
        <f>TEXT(Transactions[[#This Row],[transaction_date]],"ddd")</f>
        <v>Tue</v>
      </c>
      <c r="M325" s="1">
        <f>WEEKDAY(Transactions[[#This Row],[transaction_date]])</f>
        <v>3</v>
      </c>
      <c r="N325" s="1" t="str">
        <f>IF(OR(Transactions[[#This Row],[weekday]]=1,Transactions[[#This Row],[weekday]]=7),"weekend","weekday")</f>
        <v>weekday</v>
      </c>
    </row>
    <row r="326" spans="1:14">
      <c r="A326">
        <v>178</v>
      </c>
      <c r="B326">
        <v>1035184252</v>
      </c>
      <c r="C326" s="1" t="s">
        <v>612</v>
      </c>
      <c r="D326">
        <v>1247.3800000000001</v>
      </c>
      <c r="E326" s="3">
        <v>44873.922638888886</v>
      </c>
      <c r="F326" t="str">
        <f>TEXT(Transactions[[#This Row],[transaction_date]],"HH:MM:ss")</f>
        <v>22:08:36</v>
      </c>
      <c r="G326">
        <f>HOUR(Transactions[[#This Row],[Time]])</f>
        <v>22</v>
      </c>
      <c r="H326" s="1" t="str">
        <f>IF(Transactions[[#This Row],[Hour]]&lt;=6,"Night",IF(Transactions[[#This Row],[Hour]]&lt;=12,"Morning",IF(Transactions[[#This Row],[Hour]]&lt;=18,"Afternoon","Evening")))</f>
        <v>Evening</v>
      </c>
      <c r="I326" s="1" t="str">
        <f>IF(Transactions[[#This Row],[amount]]&lt;=5000,"low","high")</f>
        <v>low</v>
      </c>
      <c r="J326" s="1">
        <f>YEAR(Transactions[[#This Row],[transaction_date]])</f>
        <v>2022</v>
      </c>
      <c r="K326" s="1" t="str">
        <f>TEXT(Transactions[[#This Row],[transaction_date]],"mmm")</f>
        <v>Nov</v>
      </c>
      <c r="L326" s="1" t="str">
        <f>TEXT(Transactions[[#This Row],[transaction_date]],"ddd")</f>
        <v>Tue</v>
      </c>
      <c r="M326" s="1">
        <f>WEEKDAY(Transactions[[#This Row],[transaction_date]])</f>
        <v>3</v>
      </c>
      <c r="N326" s="1" t="str">
        <f>IF(OR(Transactions[[#This Row],[weekday]]=1,Transactions[[#This Row],[weekday]]=7),"weekend","weekday")</f>
        <v>weekday</v>
      </c>
    </row>
    <row r="327" spans="1:14">
      <c r="A327">
        <v>473</v>
      </c>
      <c r="B327">
        <v>1155452037</v>
      </c>
      <c r="C327" s="1" t="s">
        <v>612</v>
      </c>
      <c r="D327">
        <v>3916.82</v>
      </c>
      <c r="E327" s="3">
        <v>44875.341886574075</v>
      </c>
      <c r="F327" t="str">
        <f>TEXT(Transactions[[#This Row],[transaction_date]],"HH:MM:ss")</f>
        <v>08:12:19</v>
      </c>
      <c r="G327">
        <f>HOUR(Transactions[[#This Row],[Time]])</f>
        <v>8</v>
      </c>
      <c r="H327" s="1" t="str">
        <f>IF(Transactions[[#This Row],[Hour]]&lt;=6,"Night",IF(Transactions[[#This Row],[Hour]]&lt;=12,"Morning",IF(Transactions[[#This Row],[Hour]]&lt;=18,"Afternoon","Evening")))</f>
        <v>Morning</v>
      </c>
      <c r="I327" s="1" t="str">
        <f>IF(Transactions[[#This Row],[amount]]&lt;=5000,"low","high")</f>
        <v>low</v>
      </c>
      <c r="J327" s="1">
        <f>YEAR(Transactions[[#This Row],[transaction_date]])</f>
        <v>2022</v>
      </c>
      <c r="K327" s="1" t="str">
        <f>TEXT(Transactions[[#This Row],[transaction_date]],"mmm")</f>
        <v>Nov</v>
      </c>
      <c r="L327" s="1" t="str">
        <f>TEXT(Transactions[[#This Row],[transaction_date]],"ddd")</f>
        <v>Thu</v>
      </c>
      <c r="M327" s="1">
        <f>WEEKDAY(Transactions[[#This Row],[transaction_date]])</f>
        <v>5</v>
      </c>
      <c r="N327" s="1" t="str">
        <f>IF(OR(Transactions[[#This Row],[weekday]]=1,Transactions[[#This Row],[weekday]]=7),"weekend","weekday")</f>
        <v>weekday</v>
      </c>
    </row>
    <row r="328" spans="1:14">
      <c r="A328">
        <v>1989</v>
      </c>
      <c r="B328">
        <v>1182582020</v>
      </c>
      <c r="C328" s="1" t="s">
        <v>611</v>
      </c>
      <c r="D328">
        <v>3912.69</v>
      </c>
      <c r="E328" s="3">
        <v>44875.628032407411</v>
      </c>
      <c r="F328" t="str">
        <f>TEXT(Transactions[[#This Row],[transaction_date]],"HH:MM:ss")</f>
        <v>15:04:22</v>
      </c>
      <c r="G328">
        <f>HOUR(Transactions[[#This Row],[Time]])</f>
        <v>15</v>
      </c>
      <c r="H328" s="1" t="str">
        <f>IF(Transactions[[#This Row],[Hour]]&lt;=6,"Night",IF(Transactions[[#This Row],[Hour]]&lt;=12,"Morning",IF(Transactions[[#This Row],[Hour]]&lt;=18,"Afternoon","Evening")))</f>
        <v>Afternoon</v>
      </c>
      <c r="I328" s="1" t="str">
        <f>IF(Transactions[[#This Row],[amount]]&lt;=5000,"low","high")</f>
        <v>low</v>
      </c>
      <c r="J328" s="1">
        <f>YEAR(Transactions[[#This Row],[transaction_date]])</f>
        <v>2022</v>
      </c>
      <c r="K328" s="1" t="str">
        <f>TEXT(Transactions[[#This Row],[transaction_date]],"mmm")</f>
        <v>Nov</v>
      </c>
      <c r="L328" s="1" t="str">
        <f>TEXT(Transactions[[#This Row],[transaction_date]],"ddd")</f>
        <v>Thu</v>
      </c>
      <c r="M328" s="1">
        <f>WEEKDAY(Transactions[[#This Row],[transaction_date]])</f>
        <v>5</v>
      </c>
      <c r="N328" s="1" t="str">
        <f>IF(OR(Transactions[[#This Row],[weekday]]=1,Transactions[[#This Row],[weekday]]=7),"weekend","weekday")</f>
        <v>weekday</v>
      </c>
    </row>
    <row r="329" spans="1:14">
      <c r="A329">
        <v>1264</v>
      </c>
      <c r="B329">
        <v>1070389276</v>
      </c>
      <c r="C329" s="1" t="s">
        <v>610</v>
      </c>
      <c r="D329">
        <v>1042.54</v>
      </c>
      <c r="E329" s="3">
        <v>44876.283553240741</v>
      </c>
      <c r="F329" t="str">
        <f>TEXT(Transactions[[#This Row],[transaction_date]],"HH:MM:ss")</f>
        <v>06:48:19</v>
      </c>
      <c r="G329">
        <f>HOUR(Transactions[[#This Row],[Time]])</f>
        <v>6</v>
      </c>
      <c r="H329" s="1" t="str">
        <f>IF(Transactions[[#This Row],[Hour]]&lt;=6,"Night",IF(Transactions[[#This Row],[Hour]]&lt;=12,"Morning",IF(Transactions[[#This Row],[Hour]]&lt;=18,"Afternoon","Evening")))</f>
        <v>Night</v>
      </c>
      <c r="I329" s="1" t="str">
        <f>IF(Transactions[[#This Row],[amount]]&lt;=5000,"low","high")</f>
        <v>low</v>
      </c>
      <c r="J329" s="1">
        <f>YEAR(Transactions[[#This Row],[transaction_date]])</f>
        <v>2022</v>
      </c>
      <c r="K329" s="1" t="str">
        <f>TEXT(Transactions[[#This Row],[transaction_date]],"mmm")</f>
        <v>Nov</v>
      </c>
      <c r="L329" s="1" t="str">
        <f>TEXT(Transactions[[#This Row],[transaction_date]],"ddd")</f>
        <v>Fri</v>
      </c>
      <c r="M329" s="1">
        <f>WEEKDAY(Transactions[[#This Row],[transaction_date]])</f>
        <v>6</v>
      </c>
      <c r="N329" s="1" t="str">
        <f>IF(OR(Transactions[[#This Row],[weekday]]=1,Transactions[[#This Row],[weekday]]=7),"weekend","weekday")</f>
        <v>weekday</v>
      </c>
    </row>
    <row r="330" spans="1:14">
      <c r="A330">
        <v>524</v>
      </c>
      <c r="B330">
        <v>1158631481</v>
      </c>
      <c r="C330" s="1" t="s">
        <v>611</v>
      </c>
      <c r="D330">
        <v>2434.7600000000002</v>
      </c>
      <c r="E330" s="3">
        <v>44877.180243055554</v>
      </c>
      <c r="F330" t="str">
        <f>TEXT(Transactions[[#This Row],[transaction_date]],"HH:MM:ss")</f>
        <v>04:19:33</v>
      </c>
      <c r="G330">
        <f>HOUR(Transactions[[#This Row],[Time]])</f>
        <v>4</v>
      </c>
      <c r="H330" s="1" t="str">
        <f>IF(Transactions[[#This Row],[Hour]]&lt;=6,"Night",IF(Transactions[[#This Row],[Hour]]&lt;=12,"Morning",IF(Transactions[[#This Row],[Hour]]&lt;=18,"Afternoon","Evening")))</f>
        <v>Night</v>
      </c>
      <c r="I330" s="1" t="str">
        <f>IF(Transactions[[#This Row],[amount]]&lt;=5000,"low","high")</f>
        <v>low</v>
      </c>
      <c r="J330" s="1">
        <f>YEAR(Transactions[[#This Row],[transaction_date]])</f>
        <v>2022</v>
      </c>
      <c r="K330" s="1" t="str">
        <f>TEXT(Transactions[[#This Row],[transaction_date]],"mmm")</f>
        <v>Nov</v>
      </c>
      <c r="L330" s="1" t="str">
        <f>TEXT(Transactions[[#This Row],[transaction_date]],"ddd")</f>
        <v>Sat</v>
      </c>
      <c r="M330" s="1">
        <f>WEEKDAY(Transactions[[#This Row],[transaction_date]])</f>
        <v>7</v>
      </c>
      <c r="N330" s="1" t="str">
        <f>IF(OR(Transactions[[#This Row],[weekday]]=1,Transactions[[#This Row],[weekday]]=7),"weekend","weekday")</f>
        <v>weekend</v>
      </c>
    </row>
    <row r="331" spans="1:14">
      <c r="A331">
        <v>525</v>
      </c>
      <c r="B331">
        <v>1058689421</v>
      </c>
      <c r="C331" s="1" t="s">
        <v>612</v>
      </c>
      <c r="D331">
        <v>1522.33</v>
      </c>
      <c r="E331" s="3">
        <v>44877.297986111109</v>
      </c>
      <c r="F331" t="str">
        <f>TEXT(Transactions[[#This Row],[transaction_date]],"HH:MM:ss")</f>
        <v>07:09:06</v>
      </c>
      <c r="G331">
        <f>HOUR(Transactions[[#This Row],[Time]])</f>
        <v>7</v>
      </c>
      <c r="H331" s="1" t="str">
        <f>IF(Transactions[[#This Row],[Hour]]&lt;=6,"Night",IF(Transactions[[#This Row],[Hour]]&lt;=12,"Morning",IF(Transactions[[#This Row],[Hour]]&lt;=18,"Afternoon","Evening")))</f>
        <v>Morning</v>
      </c>
      <c r="I331" s="1" t="str">
        <f>IF(Transactions[[#This Row],[amount]]&lt;=5000,"low","high")</f>
        <v>low</v>
      </c>
      <c r="J331" s="1">
        <f>YEAR(Transactions[[#This Row],[transaction_date]])</f>
        <v>2022</v>
      </c>
      <c r="K331" s="1" t="str">
        <f>TEXT(Transactions[[#This Row],[transaction_date]],"mmm")</f>
        <v>Nov</v>
      </c>
      <c r="L331" s="1" t="str">
        <f>TEXT(Transactions[[#This Row],[transaction_date]],"ddd")</f>
        <v>Sat</v>
      </c>
      <c r="M331" s="1">
        <f>WEEKDAY(Transactions[[#This Row],[transaction_date]])</f>
        <v>7</v>
      </c>
      <c r="N331" s="1" t="str">
        <f>IF(OR(Transactions[[#This Row],[weekday]]=1,Transactions[[#This Row],[weekday]]=7),"weekend","weekday")</f>
        <v>weekend</v>
      </c>
    </row>
    <row r="332" spans="1:14">
      <c r="A332">
        <v>1210</v>
      </c>
      <c r="B332">
        <v>1092129843</v>
      </c>
      <c r="C332" s="1" t="s">
        <v>610</v>
      </c>
      <c r="D332">
        <v>23.94</v>
      </c>
      <c r="E332" s="3">
        <v>44878.096932870372</v>
      </c>
      <c r="F332" t="str">
        <f>TEXT(Transactions[[#This Row],[transaction_date]],"HH:MM:ss")</f>
        <v>02:19:35</v>
      </c>
      <c r="G332">
        <f>HOUR(Transactions[[#This Row],[Time]])</f>
        <v>2</v>
      </c>
      <c r="H332" s="1" t="str">
        <f>IF(Transactions[[#This Row],[Hour]]&lt;=6,"Night",IF(Transactions[[#This Row],[Hour]]&lt;=12,"Morning",IF(Transactions[[#This Row],[Hour]]&lt;=18,"Afternoon","Evening")))</f>
        <v>Night</v>
      </c>
      <c r="I332" s="1" t="str">
        <f>IF(Transactions[[#This Row],[amount]]&lt;=5000,"low","high")</f>
        <v>low</v>
      </c>
      <c r="J332" s="1">
        <f>YEAR(Transactions[[#This Row],[transaction_date]])</f>
        <v>2022</v>
      </c>
      <c r="K332" s="1" t="str">
        <f>TEXT(Transactions[[#This Row],[transaction_date]],"mmm")</f>
        <v>Nov</v>
      </c>
      <c r="L332" s="1" t="str">
        <f>TEXT(Transactions[[#This Row],[transaction_date]],"ddd")</f>
        <v>Sun</v>
      </c>
      <c r="M332" s="1">
        <f>WEEKDAY(Transactions[[#This Row],[transaction_date]])</f>
        <v>1</v>
      </c>
      <c r="N332" s="1" t="str">
        <f>IF(OR(Transactions[[#This Row],[weekday]]=1,Transactions[[#This Row],[weekday]]=7),"weekend","weekday")</f>
        <v>weekend</v>
      </c>
    </row>
    <row r="333" spans="1:14">
      <c r="A333">
        <v>1550</v>
      </c>
      <c r="B333">
        <v>1088733569</v>
      </c>
      <c r="C333" s="1" t="s">
        <v>611</v>
      </c>
      <c r="D333">
        <v>3648.8</v>
      </c>
      <c r="E333" s="3">
        <v>44878.716504629629</v>
      </c>
      <c r="F333" t="str">
        <f>TEXT(Transactions[[#This Row],[transaction_date]],"HH:MM:ss")</f>
        <v>17:11:46</v>
      </c>
      <c r="G333">
        <f>HOUR(Transactions[[#This Row],[Time]])</f>
        <v>17</v>
      </c>
      <c r="H333" s="1" t="str">
        <f>IF(Transactions[[#This Row],[Hour]]&lt;=6,"Night",IF(Transactions[[#This Row],[Hour]]&lt;=12,"Morning",IF(Transactions[[#This Row],[Hour]]&lt;=18,"Afternoon","Evening")))</f>
        <v>Afternoon</v>
      </c>
      <c r="I333" s="1" t="str">
        <f>IF(Transactions[[#This Row],[amount]]&lt;=5000,"low","high")</f>
        <v>low</v>
      </c>
      <c r="J333" s="1">
        <f>YEAR(Transactions[[#This Row],[transaction_date]])</f>
        <v>2022</v>
      </c>
      <c r="K333" s="1" t="str">
        <f>TEXT(Transactions[[#This Row],[transaction_date]],"mmm")</f>
        <v>Nov</v>
      </c>
      <c r="L333" s="1" t="str">
        <f>TEXT(Transactions[[#This Row],[transaction_date]],"ddd")</f>
        <v>Sun</v>
      </c>
      <c r="M333" s="1">
        <f>WEEKDAY(Transactions[[#This Row],[transaction_date]])</f>
        <v>1</v>
      </c>
      <c r="N333" s="1" t="str">
        <f>IF(OR(Transactions[[#This Row],[weekday]]=1,Transactions[[#This Row],[weekday]]=7),"weekend","weekday")</f>
        <v>weekend</v>
      </c>
    </row>
    <row r="334" spans="1:14">
      <c r="A334">
        <v>891</v>
      </c>
      <c r="B334">
        <v>1015539068</v>
      </c>
      <c r="C334" s="1" t="s">
        <v>612</v>
      </c>
      <c r="D334">
        <v>1184.95</v>
      </c>
      <c r="E334" s="3">
        <v>44878.805706018517</v>
      </c>
      <c r="F334" t="str">
        <f>TEXT(Transactions[[#This Row],[transaction_date]],"HH:MM:ss")</f>
        <v>19:20:13</v>
      </c>
      <c r="G334">
        <f>HOUR(Transactions[[#This Row],[Time]])</f>
        <v>19</v>
      </c>
      <c r="H334" s="1" t="str">
        <f>IF(Transactions[[#This Row],[Hour]]&lt;=6,"Night",IF(Transactions[[#This Row],[Hour]]&lt;=12,"Morning",IF(Transactions[[#This Row],[Hour]]&lt;=18,"Afternoon","Evening")))</f>
        <v>Evening</v>
      </c>
      <c r="I334" s="1" t="str">
        <f>IF(Transactions[[#This Row],[amount]]&lt;=5000,"low","high")</f>
        <v>low</v>
      </c>
      <c r="J334" s="1">
        <f>YEAR(Transactions[[#This Row],[transaction_date]])</f>
        <v>2022</v>
      </c>
      <c r="K334" s="1" t="str">
        <f>TEXT(Transactions[[#This Row],[transaction_date]],"mmm")</f>
        <v>Nov</v>
      </c>
      <c r="L334" s="1" t="str">
        <f>TEXT(Transactions[[#This Row],[transaction_date]],"ddd")</f>
        <v>Sun</v>
      </c>
      <c r="M334" s="1">
        <f>WEEKDAY(Transactions[[#This Row],[transaction_date]])</f>
        <v>1</v>
      </c>
      <c r="N334" s="1" t="str">
        <f>IF(OR(Transactions[[#This Row],[weekday]]=1,Transactions[[#This Row],[weekday]]=7),"weekend","weekday")</f>
        <v>weekend</v>
      </c>
    </row>
    <row r="335" spans="1:14">
      <c r="A335">
        <v>1573</v>
      </c>
      <c r="B335">
        <v>1149164945</v>
      </c>
      <c r="C335" s="1" t="s">
        <v>611</v>
      </c>
      <c r="D335">
        <v>1931.12</v>
      </c>
      <c r="E335" s="3">
        <v>44878.89739583333</v>
      </c>
      <c r="F335" t="str">
        <f>TEXT(Transactions[[#This Row],[transaction_date]],"HH:MM:ss")</f>
        <v>21:32:15</v>
      </c>
      <c r="G335">
        <f>HOUR(Transactions[[#This Row],[Time]])</f>
        <v>21</v>
      </c>
      <c r="H335" s="1" t="str">
        <f>IF(Transactions[[#This Row],[Hour]]&lt;=6,"Night",IF(Transactions[[#This Row],[Hour]]&lt;=12,"Morning",IF(Transactions[[#This Row],[Hour]]&lt;=18,"Afternoon","Evening")))</f>
        <v>Evening</v>
      </c>
      <c r="I335" s="1" t="str">
        <f>IF(Transactions[[#This Row],[amount]]&lt;=5000,"low","high")</f>
        <v>low</v>
      </c>
      <c r="J335" s="1">
        <f>YEAR(Transactions[[#This Row],[transaction_date]])</f>
        <v>2022</v>
      </c>
      <c r="K335" s="1" t="str">
        <f>TEXT(Transactions[[#This Row],[transaction_date]],"mmm")</f>
        <v>Nov</v>
      </c>
      <c r="L335" s="1" t="str">
        <f>TEXT(Transactions[[#This Row],[transaction_date]],"ddd")</f>
        <v>Sun</v>
      </c>
      <c r="M335" s="1">
        <f>WEEKDAY(Transactions[[#This Row],[transaction_date]])</f>
        <v>1</v>
      </c>
      <c r="N335" s="1" t="str">
        <f>IF(OR(Transactions[[#This Row],[weekday]]=1,Transactions[[#This Row],[weekday]]=7),"weekend","weekday")</f>
        <v>weekend</v>
      </c>
    </row>
    <row r="336" spans="1:14">
      <c r="A336">
        <v>1116</v>
      </c>
      <c r="B336">
        <v>1176947034</v>
      </c>
      <c r="C336" s="1" t="s">
        <v>611</v>
      </c>
      <c r="D336">
        <v>141.16</v>
      </c>
      <c r="E336" s="3">
        <v>44879.427210648151</v>
      </c>
      <c r="F336" t="str">
        <f>TEXT(Transactions[[#This Row],[transaction_date]],"HH:MM:ss")</f>
        <v>10:15:11</v>
      </c>
      <c r="G336">
        <f>HOUR(Transactions[[#This Row],[Time]])</f>
        <v>10</v>
      </c>
      <c r="H336" s="1" t="str">
        <f>IF(Transactions[[#This Row],[Hour]]&lt;=6,"Night",IF(Transactions[[#This Row],[Hour]]&lt;=12,"Morning",IF(Transactions[[#This Row],[Hour]]&lt;=18,"Afternoon","Evening")))</f>
        <v>Morning</v>
      </c>
      <c r="I336" s="1" t="str">
        <f>IF(Transactions[[#This Row],[amount]]&lt;=5000,"low","high")</f>
        <v>low</v>
      </c>
      <c r="J336" s="1">
        <f>YEAR(Transactions[[#This Row],[transaction_date]])</f>
        <v>2022</v>
      </c>
      <c r="K336" s="1" t="str">
        <f>TEXT(Transactions[[#This Row],[transaction_date]],"mmm")</f>
        <v>Nov</v>
      </c>
      <c r="L336" s="1" t="str">
        <f>TEXT(Transactions[[#This Row],[transaction_date]],"ddd")</f>
        <v>Mon</v>
      </c>
      <c r="M336" s="1">
        <f>WEEKDAY(Transactions[[#This Row],[transaction_date]])</f>
        <v>2</v>
      </c>
      <c r="N336" s="1" t="str">
        <f>IF(OR(Transactions[[#This Row],[weekday]]=1,Transactions[[#This Row],[weekday]]=7),"weekend","weekday")</f>
        <v>weekday</v>
      </c>
    </row>
    <row r="337" spans="1:14">
      <c r="A337">
        <v>1049</v>
      </c>
      <c r="B337">
        <v>1079081946</v>
      </c>
      <c r="C337" s="1" t="s">
        <v>610</v>
      </c>
      <c r="D337">
        <v>864.21</v>
      </c>
      <c r="E337" s="3">
        <v>44879.683148148149</v>
      </c>
      <c r="F337" t="str">
        <f>TEXT(Transactions[[#This Row],[transaction_date]],"HH:MM:ss")</f>
        <v>16:23:44</v>
      </c>
      <c r="G337">
        <f>HOUR(Transactions[[#This Row],[Time]])</f>
        <v>16</v>
      </c>
      <c r="H337" s="1" t="str">
        <f>IF(Transactions[[#This Row],[Hour]]&lt;=6,"Night",IF(Transactions[[#This Row],[Hour]]&lt;=12,"Morning",IF(Transactions[[#This Row],[Hour]]&lt;=18,"Afternoon","Evening")))</f>
        <v>Afternoon</v>
      </c>
      <c r="I337" s="1" t="str">
        <f>IF(Transactions[[#This Row],[amount]]&lt;=5000,"low","high")</f>
        <v>low</v>
      </c>
      <c r="J337" s="1">
        <f>YEAR(Transactions[[#This Row],[transaction_date]])</f>
        <v>2022</v>
      </c>
      <c r="K337" s="1" t="str">
        <f>TEXT(Transactions[[#This Row],[transaction_date]],"mmm")</f>
        <v>Nov</v>
      </c>
      <c r="L337" s="1" t="str">
        <f>TEXT(Transactions[[#This Row],[transaction_date]],"ddd")</f>
        <v>Mon</v>
      </c>
      <c r="M337" s="1">
        <f>WEEKDAY(Transactions[[#This Row],[transaction_date]])</f>
        <v>2</v>
      </c>
      <c r="N337" s="1" t="str">
        <f>IF(OR(Transactions[[#This Row],[weekday]]=1,Transactions[[#This Row],[weekday]]=7),"weekend","weekday")</f>
        <v>weekday</v>
      </c>
    </row>
    <row r="338" spans="1:14">
      <c r="A338">
        <v>1505</v>
      </c>
      <c r="B338">
        <v>1014303562</v>
      </c>
      <c r="C338" s="1" t="s">
        <v>610</v>
      </c>
      <c r="D338">
        <v>937.95</v>
      </c>
      <c r="E338" s="3">
        <v>44879.706307870372</v>
      </c>
      <c r="F338" t="str">
        <f>TEXT(Transactions[[#This Row],[transaction_date]],"HH:MM:ss")</f>
        <v>16:57:05</v>
      </c>
      <c r="G338">
        <f>HOUR(Transactions[[#This Row],[Time]])</f>
        <v>16</v>
      </c>
      <c r="H338" s="1" t="str">
        <f>IF(Transactions[[#This Row],[Hour]]&lt;=6,"Night",IF(Transactions[[#This Row],[Hour]]&lt;=12,"Morning",IF(Transactions[[#This Row],[Hour]]&lt;=18,"Afternoon","Evening")))</f>
        <v>Afternoon</v>
      </c>
      <c r="I338" s="1" t="str">
        <f>IF(Transactions[[#This Row],[amount]]&lt;=5000,"low","high")</f>
        <v>low</v>
      </c>
      <c r="J338" s="1">
        <f>YEAR(Transactions[[#This Row],[transaction_date]])</f>
        <v>2022</v>
      </c>
      <c r="K338" s="1" t="str">
        <f>TEXT(Transactions[[#This Row],[transaction_date]],"mmm")</f>
        <v>Nov</v>
      </c>
      <c r="L338" s="1" t="str">
        <f>TEXT(Transactions[[#This Row],[transaction_date]],"ddd")</f>
        <v>Mon</v>
      </c>
      <c r="M338" s="1">
        <f>WEEKDAY(Transactions[[#This Row],[transaction_date]])</f>
        <v>2</v>
      </c>
      <c r="N338" s="1" t="str">
        <f>IF(OR(Transactions[[#This Row],[weekday]]=1,Transactions[[#This Row],[weekday]]=7),"weekend","weekday")</f>
        <v>weekday</v>
      </c>
    </row>
    <row r="339" spans="1:14">
      <c r="A339">
        <v>578</v>
      </c>
      <c r="B339">
        <v>1046754306</v>
      </c>
      <c r="C339" s="1" t="s">
        <v>611</v>
      </c>
      <c r="D339">
        <v>4829.53</v>
      </c>
      <c r="E339" s="3">
        <v>44880.953032407408</v>
      </c>
      <c r="F339" t="str">
        <f>TEXT(Transactions[[#This Row],[transaction_date]],"HH:MM:ss")</f>
        <v>22:52:22</v>
      </c>
      <c r="G339">
        <f>HOUR(Transactions[[#This Row],[Time]])</f>
        <v>22</v>
      </c>
      <c r="H339" s="1" t="str">
        <f>IF(Transactions[[#This Row],[Hour]]&lt;=6,"Night",IF(Transactions[[#This Row],[Hour]]&lt;=12,"Morning",IF(Transactions[[#This Row],[Hour]]&lt;=18,"Afternoon","Evening")))</f>
        <v>Evening</v>
      </c>
      <c r="I339" s="1" t="str">
        <f>IF(Transactions[[#This Row],[amount]]&lt;=5000,"low","high")</f>
        <v>low</v>
      </c>
      <c r="J339" s="1">
        <f>YEAR(Transactions[[#This Row],[transaction_date]])</f>
        <v>2022</v>
      </c>
      <c r="K339" s="1" t="str">
        <f>TEXT(Transactions[[#This Row],[transaction_date]],"mmm")</f>
        <v>Nov</v>
      </c>
      <c r="L339" s="1" t="str">
        <f>TEXT(Transactions[[#This Row],[transaction_date]],"ddd")</f>
        <v>Tue</v>
      </c>
      <c r="M339" s="1">
        <f>WEEKDAY(Transactions[[#This Row],[transaction_date]])</f>
        <v>3</v>
      </c>
      <c r="N339" s="1" t="str">
        <f>IF(OR(Transactions[[#This Row],[weekday]]=1,Transactions[[#This Row],[weekday]]=7),"weekend","weekday")</f>
        <v>weekday</v>
      </c>
    </row>
    <row r="340" spans="1:14">
      <c r="A340">
        <v>692</v>
      </c>
      <c r="B340">
        <v>1107449169</v>
      </c>
      <c r="C340" s="1" t="s">
        <v>610</v>
      </c>
      <c r="D340">
        <v>4151.3599999999997</v>
      </c>
      <c r="E340" s="3">
        <v>44881.099074074074</v>
      </c>
      <c r="F340" t="str">
        <f>TEXT(Transactions[[#This Row],[transaction_date]],"HH:MM:ss")</f>
        <v>02:22:40</v>
      </c>
      <c r="G340">
        <f>HOUR(Transactions[[#This Row],[Time]])</f>
        <v>2</v>
      </c>
      <c r="H340" s="1" t="str">
        <f>IF(Transactions[[#This Row],[Hour]]&lt;=6,"Night",IF(Transactions[[#This Row],[Hour]]&lt;=12,"Morning",IF(Transactions[[#This Row],[Hour]]&lt;=18,"Afternoon","Evening")))</f>
        <v>Night</v>
      </c>
      <c r="I340" s="1" t="str">
        <f>IF(Transactions[[#This Row],[amount]]&lt;=5000,"low","high")</f>
        <v>low</v>
      </c>
      <c r="J340" s="1">
        <f>YEAR(Transactions[[#This Row],[transaction_date]])</f>
        <v>2022</v>
      </c>
      <c r="K340" s="1" t="str">
        <f>TEXT(Transactions[[#This Row],[transaction_date]],"mmm")</f>
        <v>Nov</v>
      </c>
      <c r="L340" s="1" t="str">
        <f>TEXT(Transactions[[#This Row],[transaction_date]],"ddd")</f>
        <v>Wed</v>
      </c>
      <c r="M340" s="1">
        <f>WEEKDAY(Transactions[[#This Row],[transaction_date]])</f>
        <v>4</v>
      </c>
      <c r="N340" s="1" t="str">
        <f>IF(OR(Transactions[[#This Row],[weekday]]=1,Transactions[[#This Row],[weekday]]=7),"weekend","weekday")</f>
        <v>weekday</v>
      </c>
    </row>
    <row r="341" spans="1:14">
      <c r="A341">
        <v>727</v>
      </c>
      <c r="B341">
        <v>1103930926</v>
      </c>
      <c r="C341" s="1" t="s">
        <v>610</v>
      </c>
      <c r="D341">
        <v>3178.93</v>
      </c>
      <c r="E341" s="3">
        <v>44881.212175925924</v>
      </c>
      <c r="F341" t="str">
        <f>TEXT(Transactions[[#This Row],[transaction_date]],"HH:MM:ss")</f>
        <v>05:05:32</v>
      </c>
      <c r="G341">
        <f>HOUR(Transactions[[#This Row],[Time]])</f>
        <v>5</v>
      </c>
      <c r="H341" s="1" t="str">
        <f>IF(Transactions[[#This Row],[Hour]]&lt;=6,"Night",IF(Transactions[[#This Row],[Hour]]&lt;=12,"Morning",IF(Transactions[[#This Row],[Hour]]&lt;=18,"Afternoon","Evening")))</f>
        <v>Night</v>
      </c>
      <c r="I341" s="1" t="str">
        <f>IF(Transactions[[#This Row],[amount]]&lt;=5000,"low","high")</f>
        <v>low</v>
      </c>
      <c r="J341" s="1">
        <f>YEAR(Transactions[[#This Row],[transaction_date]])</f>
        <v>2022</v>
      </c>
      <c r="K341" s="1" t="str">
        <f>TEXT(Transactions[[#This Row],[transaction_date]],"mmm")</f>
        <v>Nov</v>
      </c>
      <c r="L341" s="1" t="str">
        <f>TEXT(Transactions[[#This Row],[transaction_date]],"ddd")</f>
        <v>Wed</v>
      </c>
      <c r="M341" s="1">
        <f>WEEKDAY(Transactions[[#This Row],[transaction_date]])</f>
        <v>4</v>
      </c>
      <c r="N341" s="1" t="str">
        <f>IF(OR(Transactions[[#This Row],[weekday]]=1,Transactions[[#This Row],[weekday]]=7),"weekend","weekday")</f>
        <v>weekday</v>
      </c>
    </row>
    <row r="342" spans="1:14">
      <c r="A342">
        <v>484</v>
      </c>
      <c r="B342">
        <v>1126381804</v>
      </c>
      <c r="C342" s="1" t="s">
        <v>610</v>
      </c>
      <c r="D342">
        <v>2626.07</v>
      </c>
      <c r="E342" s="3">
        <v>44881.280532407407</v>
      </c>
      <c r="F342" t="str">
        <f>TEXT(Transactions[[#This Row],[transaction_date]],"HH:MM:ss")</f>
        <v>06:43:58</v>
      </c>
      <c r="G342">
        <f>HOUR(Transactions[[#This Row],[Time]])</f>
        <v>6</v>
      </c>
      <c r="H342" s="1" t="str">
        <f>IF(Transactions[[#This Row],[Hour]]&lt;=6,"Night",IF(Transactions[[#This Row],[Hour]]&lt;=12,"Morning",IF(Transactions[[#This Row],[Hour]]&lt;=18,"Afternoon","Evening")))</f>
        <v>Night</v>
      </c>
      <c r="I342" s="1" t="str">
        <f>IF(Transactions[[#This Row],[amount]]&lt;=5000,"low","high")</f>
        <v>low</v>
      </c>
      <c r="J342" s="1">
        <f>YEAR(Transactions[[#This Row],[transaction_date]])</f>
        <v>2022</v>
      </c>
      <c r="K342" s="1" t="str">
        <f>TEXT(Transactions[[#This Row],[transaction_date]],"mmm")</f>
        <v>Nov</v>
      </c>
      <c r="L342" s="1" t="str">
        <f>TEXT(Transactions[[#This Row],[transaction_date]],"ddd")</f>
        <v>Wed</v>
      </c>
      <c r="M342" s="1">
        <f>WEEKDAY(Transactions[[#This Row],[transaction_date]])</f>
        <v>4</v>
      </c>
      <c r="N342" s="1" t="str">
        <f>IF(OR(Transactions[[#This Row],[weekday]]=1,Transactions[[#This Row],[weekday]]=7),"weekend","weekday")</f>
        <v>weekday</v>
      </c>
    </row>
    <row r="343" spans="1:14">
      <c r="A343">
        <v>1527</v>
      </c>
      <c r="B343">
        <v>1155452037</v>
      </c>
      <c r="C343" s="1" t="s">
        <v>611</v>
      </c>
      <c r="D343">
        <v>1292.96</v>
      </c>
      <c r="E343" s="3">
        <v>44881.741666666669</v>
      </c>
      <c r="F343" t="str">
        <f>TEXT(Transactions[[#This Row],[transaction_date]],"HH:MM:ss")</f>
        <v>17:48:00</v>
      </c>
      <c r="G343">
        <f>HOUR(Transactions[[#This Row],[Time]])</f>
        <v>17</v>
      </c>
      <c r="H343" s="1" t="str">
        <f>IF(Transactions[[#This Row],[Hour]]&lt;=6,"Night",IF(Transactions[[#This Row],[Hour]]&lt;=12,"Morning",IF(Transactions[[#This Row],[Hour]]&lt;=18,"Afternoon","Evening")))</f>
        <v>Afternoon</v>
      </c>
      <c r="I343" s="1" t="str">
        <f>IF(Transactions[[#This Row],[amount]]&lt;=5000,"low","high")</f>
        <v>low</v>
      </c>
      <c r="J343" s="1">
        <f>YEAR(Transactions[[#This Row],[transaction_date]])</f>
        <v>2022</v>
      </c>
      <c r="K343" s="1" t="str">
        <f>TEXT(Transactions[[#This Row],[transaction_date]],"mmm")</f>
        <v>Nov</v>
      </c>
      <c r="L343" s="1" t="str">
        <f>TEXT(Transactions[[#This Row],[transaction_date]],"ddd")</f>
        <v>Wed</v>
      </c>
      <c r="M343" s="1">
        <f>WEEKDAY(Transactions[[#This Row],[transaction_date]])</f>
        <v>4</v>
      </c>
      <c r="N343" s="1" t="str">
        <f>IF(OR(Transactions[[#This Row],[weekday]]=1,Transactions[[#This Row],[weekday]]=7),"weekend","weekday")</f>
        <v>weekday</v>
      </c>
    </row>
    <row r="344" spans="1:14">
      <c r="A344">
        <v>1647</v>
      </c>
      <c r="B344">
        <v>1194512780</v>
      </c>
      <c r="C344" s="1" t="s">
        <v>611</v>
      </c>
      <c r="D344">
        <v>122.79</v>
      </c>
      <c r="E344" s="3">
        <v>44882.910312499997</v>
      </c>
      <c r="F344" t="str">
        <f>TEXT(Transactions[[#This Row],[transaction_date]],"HH:MM:ss")</f>
        <v>21:50:51</v>
      </c>
      <c r="G344">
        <f>HOUR(Transactions[[#This Row],[Time]])</f>
        <v>21</v>
      </c>
      <c r="H344" s="1" t="str">
        <f>IF(Transactions[[#This Row],[Hour]]&lt;=6,"Night",IF(Transactions[[#This Row],[Hour]]&lt;=12,"Morning",IF(Transactions[[#This Row],[Hour]]&lt;=18,"Afternoon","Evening")))</f>
        <v>Evening</v>
      </c>
      <c r="I344" s="1" t="str">
        <f>IF(Transactions[[#This Row],[amount]]&lt;=5000,"low","high")</f>
        <v>low</v>
      </c>
      <c r="J344" s="1">
        <f>YEAR(Transactions[[#This Row],[transaction_date]])</f>
        <v>2022</v>
      </c>
      <c r="K344" s="1" t="str">
        <f>TEXT(Transactions[[#This Row],[transaction_date]],"mmm")</f>
        <v>Nov</v>
      </c>
      <c r="L344" s="1" t="str">
        <f>TEXT(Transactions[[#This Row],[transaction_date]],"ddd")</f>
        <v>Thu</v>
      </c>
      <c r="M344" s="1">
        <f>WEEKDAY(Transactions[[#This Row],[transaction_date]])</f>
        <v>5</v>
      </c>
      <c r="N344" s="1" t="str">
        <f>IF(OR(Transactions[[#This Row],[weekday]]=1,Transactions[[#This Row],[weekday]]=7),"weekend","weekday")</f>
        <v>weekday</v>
      </c>
    </row>
    <row r="345" spans="1:14">
      <c r="A345">
        <v>1712</v>
      </c>
      <c r="B345">
        <v>1016273546</v>
      </c>
      <c r="C345" s="1" t="s">
        <v>612</v>
      </c>
      <c r="D345">
        <v>3194.93</v>
      </c>
      <c r="E345" s="3">
        <v>44883.04886574074</v>
      </c>
      <c r="F345" t="str">
        <f>TEXT(Transactions[[#This Row],[transaction_date]],"HH:MM:ss")</f>
        <v>01:10:22</v>
      </c>
      <c r="G345">
        <f>HOUR(Transactions[[#This Row],[Time]])</f>
        <v>1</v>
      </c>
      <c r="H345" s="1" t="str">
        <f>IF(Transactions[[#This Row],[Hour]]&lt;=6,"Night",IF(Transactions[[#This Row],[Hour]]&lt;=12,"Morning",IF(Transactions[[#This Row],[Hour]]&lt;=18,"Afternoon","Evening")))</f>
        <v>Night</v>
      </c>
      <c r="I345" s="1" t="str">
        <f>IF(Transactions[[#This Row],[amount]]&lt;=5000,"low","high")</f>
        <v>low</v>
      </c>
      <c r="J345" s="1">
        <f>YEAR(Transactions[[#This Row],[transaction_date]])</f>
        <v>2022</v>
      </c>
      <c r="K345" s="1" t="str">
        <f>TEXT(Transactions[[#This Row],[transaction_date]],"mmm")</f>
        <v>Nov</v>
      </c>
      <c r="L345" s="1" t="str">
        <f>TEXT(Transactions[[#This Row],[transaction_date]],"ddd")</f>
        <v>Fri</v>
      </c>
      <c r="M345" s="1">
        <f>WEEKDAY(Transactions[[#This Row],[transaction_date]])</f>
        <v>6</v>
      </c>
      <c r="N345" s="1" t="str">
        <f>IF(OR(Transactions[[#This Row],[weekday]]=1,Transactions[[#This Row],[weekday]]=7),"weekend","weekday")</f>
        <v>weekday</v>
      </c>
    </row>
    <row r="346" spans="1:14">
      <c r="A346">
        <v>1285</v>
      </c>
      <c r="B346">
        <v>1032972218</v>
      </c>
      <c r="C346" s="1" t="s">
        <v>611</v>
      </c>
      <c r="D346">
        <v>763.24</v>
      </c>
      <c r="E346" s="3">
        <v>44883.341053240743</v>
      </c>
      <c r="F346" t="str">
        <f>TEXT(Transactions[[#This Row],[transaction_date]],"HH:MM:ss")</f>
        <v>08:11:07</v>
      </c>
      <c r="G346">
        <f>HOUR(Transactions[[#This Row],[Time]])</f>
        <v>8</v>
      </c>
      <c r="H346" s="1" t="str">
        <f>IF(Transactions[[#This Row],[Hour]]&lt;=6,"Night",IF(Transactions[[#This Row],[Hour]]&lt;=12,"Morning",IF(Transactions[[#This Row],[Hour]]&lt;=18,"Afternoon","Evening")))</f>
        <v>Morning</v>
      </c>
      <c r="I346" s="1" t="str">
        <f>IF(Transactions[[#This Row],[amount]]&lt;=5000,"low","high")</f>
        <v>low</v>
      </c>
      <c r="J346" s="1">
        <f>YEAR(Transactions[[#This Row],[transaction_date]])</f>
        <v>2022</v>
      </c>
      <c r="K346" s="1" t="str">
        <f>TEXT(Transactions[[#This Row],[transaction_date]],"mmm")</f>
        <v>Nov</v>
      </c>
      <c r="L346" s="1" t="str">
        <f>TEXT(Transactions[[#This Row],[transaction_date]],"ddd")</f>
        <v>Fri</v>
      </c>
      <c r="M346" s="1">
        <f>WEEKDAY(Transactions[[#This Row],[transaction_date]])</f>
        <v>6</v>
      </c>
      <c r="N346" s="1" t="str">
        <f>IF(OR(Transactions[[#This Row],[weekday]]=1,Transactions[[#This Row],[weekday]]=7),"weekend","weekday")</f>
        <v>weekday</v>
      </c>
    </row>
    <row r="347" spans="1:14">
      <c r="A347">
        <v>820</v>
      </c>
      <c r="B347">
        <v>1044819961</v>
      </c>
      <c r="C347" s="1" t="s">
        <v>610</v>
      </c>
      <c r="D347">
        <v>2431.19</v>
      </c>
      <c r="E347" s="3">
        <v>44883.484629629631</v>
      </c>
      <c r="F347" t="str">
        <f>TEXT(Transactions[[#This Row],[transaction_date]],"HH:MM:ss")</f>
        <v>11:37:52</v>
      </c>
      <c r="G347">
        <f>HOUR(Transactions[[#This Row],[Time]])</f>
        <v>11</v>
      </c>
      <c r="H347" s="1" t="str">
        <f>IF(Transactions[[#This Row],[Hour]]&lt;=6,"Night",IF(Transactions[[#This Row],[Hour]]&lt;=12,"Morning",IF(Transactions[[#This Row],[Hour]]&lt;=18,"Afternoon","Evening")))</f>
        <v>Morning</v>
      </c>
      <c r="I347" s="1" t="str">
        <f>IF(Transactions[[#This Row],[amount]]&lt;=5000,"low","high")</f>
        <v>low</v>
      </c>
      <c r="J347" s="1">
        <f>YEAR(Transactions[[#This Row],[transaction_date]])</f>
        <v>2022</v>
      </c>
      <c r="K347" s="1" t="str">
        <f>TEXT(Transactions[[#This Row],[transaction_date]],"mmm")</f>
        <v>Nov</v>
      </c>
      <c r="L347" s="1" t="str">
        <f>TEXT(Transactions[[#This Row],[transaction_date]],"ddd")</f>
        <v>Fri</v>
      </c>
      <c r="M347" s="1">
        <f>WEEKDAY(Transactions[[#This Row],[transaction_date]])</f>
        <v>6</v>
      </c>
      <c r="N347" s="1" t="str">
        <f>IF(OR(Transactions[[#This Row],[weekday]]=1,Transactions[[#This Row],[weekday]]=7),"weekend","weekday")</f>
        <v>weekday</v>
      </c>
    </row>
    <row r="348" spans="1:14">
      <c r="A348">
        <v>66</v>
      </c>
      <c r="B348">
        <v>1050039010</v>
      </c>
      <c r="C348" s="1" t="s">
        <v>611</v>
      </c>
      <c r="D348">
        <v>563.75</v>
      </c>
      <c r="E348" s="3">
        <v>44883.939351851855</v>
      </c>
      <c r="F348" t="str">
        <f>TEXT(Transactions[[#This Row],[transaction_date]],"HH:MM:ss")</f>
        <v>22:32:40</v>
      </c>
      <c r="G348">
        <f>HOUR(Transactions[[#This Row],[Time]])</f>
        <v>22</v>
      </c>
      <c r="H348" s="1" t="str">
        <f>IF(Transactions[[#This Row],[Hour]]&lt;=6,"Night",IF(Transactions[[#This Row],[Hour]]&lt;=12,"Morning",IF(Transactions[[#This Row],[Hour]]&lt;=18,"Afternoon","Evening")))</f>
        <v>Evening</v>
      </c>
      <c r="I348" s="1" t="str">
        <f>IF(Transactions[[#This Row],[amount]]&lt;=5000,"low","high")</f>
        <v>low</v>
      </c>
      <c r="J348" s="1">
        <f>YEAR(Transactions[[#This Row],[transaction_date]])</f>
        <v>2022</v>
      </c>
      <c r="K348" s="1" t="str">
        <f>TEXT(Transactions[[#This Row],[transaction_date]],"mmm")</f>
        <v>Nov</v>
      </c>
      <c r="L348" s="1" t="str">
        <f>TEXT(Transactions[[#This Row],[transaction_date]],"ddd")</f>
        <v>Fri</v>
      </c>
      <c r="M348" s="1">
        <f>WEEKDAY(Transactions[[#This Row],[transaction_date]])</f>
        <v>6</v>
      </c>
      <c r="N348" s="1" t="str">
        <f>IF(OR(Transactions[[#This Row],[weekday]]=1,Transactions[[#This Row],[weekday]]=7),"weekend","weekday")</f>
        <v>weekday</v>
      </c>
    </row>
    <row r="349" spans="1:14">
      <c r="A349">
        <v>1149</v>
      </c>
      <c r="B349">
        <v>1191173235</v>
      </c>
      <c r="C349" s="1" t="s">
        <v>611</v>
      </c>
      <c r="D349">
        <v>2145.73</v>
      </c>
      <c r="E349" s="3">
        <v>44884.027870370373</v>
      </c>
      <c r="F349" t="str">
        <f>TEXT(Transactions[[#This Row],[transaction_date]],"HH:MM:ss")</f>
        <v>00:40:08</v>
      </c>
      <c r="G349">
        <f>HOUR(Transactions[[#This Row],[Time]])</f>
        <v>0</v>
      </c>
      <c r="H349" s="1" t="str">
        <f>IF(Transactions[[#This Row],[Hour]]&lt;=6,"Night",IF(Transactions[[#This Row],[Hour]]&lt;=12,"Morning",IF(Transactions[[#This Row],[Hour]]&lt;=18,"Afternoon","Evening")))</f>
        <v>Night</v>
      </c>
      <c r="I349" s="1" t="str">
        <f>IF(Transactions[[#This Row],[amount]]&lt;=5000,"low","high")</f>
        <v>low</v>
      </c>
      <c r="J349" s="1">
        <f>YEAR(Transactions[[#This Row],[transaction_date]])</f>
        <v>2022</v>
      </c>
      <c r="K349" s="1" t="str">
        <f>TEXT(Transactions[[#This Row],[transaction_date]],"mmm")</f>
        <v>Nov</v>
      </c>
      <c r="L349" s="1" t="str">
        <f>TEXT(Transactions[[#This Row],[transaction_date]],"ddd")</f>
        <v>Sat</v>
      </c>
      <c r="M349" s="1">
        <f>WEEKDAY(Transactions[[#This Row],[transaction_date]])</f>
        <v>7</v>
      </c>
      <c r="N349" s="1" t="str">
        <f>IF(OR(Transactions[[#This Row],[weekday]]=1,Transactions[[#This Row],[weekday]]=7),"weekend","weekday")</f>
        <v>weekend</v>
      </c>
    </row>
    <row r="350" spans="1:14">
      <c r="A350">
        <v>798</v>
      </c>
      <c r="B350">
        <v>1114573168</v>
      </c>
      <c r="C350" s="1" t="s">
        <v>610</v>
      </c>
      <c r="D350">
        <v>847.43</v>
      </c>
      <c r="E350" s="3">
        <v>44884.135474537034</v>
      </c>
      <c r="F350" t="str">
        <f>TEXT(Transactions[[#This Row],[transaction_date]],"HH:MM:ss")</f>
        <v>03:15:05</v>
      </c>
      <c r="G350">
        <f>HOUR(Transactions[[#This Row],[Time]])</f>
        <v>3</v>
      </c>
      <c r="H350" s="1" t="str">
        <f>IF(Transactions[[#This Row],[Hour]]&lt;=6,"Night",IF(Transactions[[#This Row],[Hour]]&lt;=12,"Morning",IF(Transactions[[#This Row],[Hour]]&lt;=18,"Afternoon","Evening")))</f>
        <v>Night</v>
      </c>
      <c r="I350" s="1" t="str">
        <f>IF(Transactions[[#This Row],[amount]]&lt;=5000,"low","high")</f>
        <v>low</v>
      </c>
      <c r="J350" s="1">
        <f>YEAR(Transactions[[#This Row],[transaction_date]])</f>
        <v>2022</v>
      </c>
      <c r="K350" s="1" t="str">
        <f>TEXT(Transactions[[#This Row],[transaction_date]],"mmm")</f>
        <v>Nov</v>
      </c>
      <c r="L350" s="1" t="str">
        <f>TEXT(Transactions[[#This Row],[transaction_date]],"ddd")</f>
        <v>Sat</v>
      </c>
      <c r="M350" s="1">
        <f>WEEKDAY(Transactions[[#This Row],[transaction_date]])</f>
        <v>7</v>
      </c>
      <c r="N350" s="1" t="str">
        <f>IF(OR(Transactions[[#This Row],[weekday]]=1,Transactions[[#This Row],[weekday]]=7),"weekend","weekday")</f>
        <v>weekend</v>
      </c>
    </row>
    <row r="351" spans="1:14">
      <c r="A351">
        <v>496</v>
      </c>
      <c r="B351">
        <v>1060335570</v>
      </c>
      <c r="C351" s="1" t="s">
        <v>610</v>
      </c>
      <c r="D351">
        <v>3499.06</v>
      </c>
      <c r="E351" s="3">
        <v>44884.662800925929</v>
      </c>
      <c r="F351" t="str">
        <f>TEXT(Transactions[[#This Row],[transaction_date]],"HH:MM:ss")</f>
        <v>15:54:26</v>
      </c>
      <c r="G351">
        <f>HOUR(Transactions[[#This Row],[Time]])</f>
        <v>15</v>
      </c>
      <c r="H351" s="1" t="str">
        <f>IF(Transactions[[#This Row],[Hour]]&lt;=6,"Night",IF(Transactions[[#This Row],[Hour]]&lt;=12,"Morning",IF(Transactions[[#This Row],[Hour]]&lt;=18,"Afternoon","Evening")))</f>
        <v>Afternoon</v>
      </c>
      <c r="I351" s="1" t="str">
        <f>IF(Transactions[[#This Row],[amount]]&lt;=5000,"low","high")</f>
        <v>low</v>
      </c>
      <c r="J351" s="1">
        <f>YEAR(Transactions[[#This Row],[transaction_date]])</f>
        <v>2022</v>
      </c>
      <c r="K351" s="1" t="str">
        <f>TEXT(Transactions[[#This Row],[transaction_date]],"mmm")</f>
        <v>Nov</v>
      </c>
      <c r="L351" s="1" t="str">
        <f>TEXT(Transactions[[#This Row],[transaction_date]],"ddd")</f>
        <v>Sat</v>
      </c>
      <c r="M351" s="1">
        <f>WEEKDAY(Transactions[[#This Row],[transaction_date]])</f>
        <v>7</v>
      </c>
      <c r="N351" s="1" t="str">
        <f>IF(OR(Transactions[[#This Row],[weekday]]=1,Transactions[[#This Row],[weekday]]=7),"weekend","weekday")</f>
        <v>weekend</v>
      </c>
    </row>
    <row r="352" spans="1:14">
      <c r="A352">
        <v>1856</v>
      </c>
      <c r="B352">
        <v>1117992208</v>
      </c>
      <c r="C352" s="1" t="s">
        <v>612</v>
      </c>
      <c r="D352">
        <v>3384.15</v>
      </c>
      <c r="E352" s="3">
        <v>44884.883599537039</v>
      </c>
      <c r="F352" t="str">
        <f>TEXT(Transactions[[#This Row],[transaction_date]],"HH:MM:ss")</f>
        <v>21:12:23</v>
      </c>
      <c r="G352">
        <f>HOUR(Transactions[[#This Row],[Time]])</f>
        <v>21</v>
      </c>
      <c r="H352" s="1" t="str">
        <f>IF(Transactions[[#This Row],[Hour]]&lt;=6,"Night",IF(Transactions[[#This Row],[Hour]]&lt;=12,"Morning",IF(Transactions[[#This Row],[Hour]]&lt;=18,"Afternoon","Evening")))</f>
        <v>Evening</v>
      </c>
      <c r="I352" s="1" t="str">
        <f>IF(Transactions[[#This Row],[amount]]&lt;=5000,"low","high")</f>
        <v>low</v>
      </c>
      <c r="J352" s="1">
        <f>YEAR(Transactions[[#This Row],[transaction_date]])</f>
        <v>2022</v>
      </c>
      <c r="K352" s="1" t="str">
        <f>TEXT(Transactions[[#This Row],[transaction_date]],"mmm")</f>
        <v>Nov</v>
      </c>
      <c r="L352" s="1" t="str">
        <f>TEXT(Transactions[[#This Row],[transaction_date]],"ddd")</f>
        <v>Sat</v>
      </c>
      <c r="M352" s="1">
        <f>WEEKDAY(Transactions[[#This Row],[transaction_date]])</f>
        <v>7</v>
      </c>
      <c r="N352" s="1" t="str">
        <f>IF(OR(Transactions[[#This Row],[weekday]]=1,Transactions[[#This Row],[weekday]]=7),"weekend","weekday")</f>
        <v>weekend</v>
      </c>
    </row>
    <row r="353" spans="1:14">
      <c r="A353">
        <v>929</v>
      </c>
      <c r="B353">
        <v>1112161622</v>
      </c>
      <c r="C353" s="1" t="s">
        <v>612</v>
      </c>
      <c r="D353">
        <v>149.16</v>
      </c>
      <c r="E353" s="3">
        <v>44885.192418981482</v>
      </c>
      <c r="F353" t="str">
        <f>TEXT(Transactions[[#This Row],[transaction_date]],"HH:MM:ss")</f>
        <v>04:37:05</v>
      </c>
      <c r="G353">
        <f>HOUR(Transactions[[#This Row],[Time]])</f>
        <v>4</v>
      </c>
      <c r="H353" s="1" t="str">
        <f>IF(Transactions[[#This Row],[Hour]]&lt;=6,"Night",IF(Transactions[[#This Row],[Hour]]&lt;=12,"Morning",IF(Transactions[[#This Row],[Hour]]&lt;=18,"Afternoon","Evening")))</f>
        <v>Night</v>
      </c>
      <c r="I353" s="1" t="str">
        <f>IF(Transactions[[#This Row],[amount]]&lt;=5000,"low","high")</f>
        <v>low</v>
      </c>
      <c r="J353" s="1">
        <f>YEAR(Transactions[[#This Row],[transaction_date]])</f>
        <v>2022</v>
      </c>
      <c r="K353" s="1" t="str">
        <f>TEXT(Transactions[[#This Row],[transaction_date]],"mmm")</f>
        <v>Nov</v>
      </c>
      <c r="L353" s="1" t="str">
        <f>TEXT(Transactions[[#This Row],[transaction_date]],"ddd")</f>
        <v>Sun</v>
      </c>
      <c r="M353" s="1">
        <f>WEEKDAY(Transactions[[#This Row],[transaction_date]])</f>
        <v>1</v>
      </c>
      <c r="N353" s="1" t="str">
        <f>IF(OR(Transactions[[#This Row],[weekday]]=1,Transactions[[#This Row],[weekday]]=7),"weekend","weekday")</f>
        <v>weekend</v>
      </c>
    </row>
    <row r="354" spans="1:14">
      <c r="A354">
        <v>1510</v>
      </c>
      <c r="B354">
        <v>1058943611</v>
      </c>
      <c r="C354" s="1" t="s">
        <v>611</v>
      </c>
      <c r="D354">
        <v>2811.9</v>
      </c>
      <c r="E354" s="3">
        <v>44885.358275462961</v>
      </c>
      <c r="F354" t="str">
        <f>TEXT(Transactions[[#This Row],[transaction_date]],"HH:MM:ss")</f>
        <v>08:35:55</v>
      </c>
      <c r="G354">
        <f>HOUR(Transactions[[#This Row],[Time]])</f>
        <v>8</v>
      </c>
      <c r="H354" s="1" t="str">
        <f>IF(Transactions[[#This Row],[Hour]]&lt;=6,"Night",IF(Transactions[[#This Row],[Hour]]&lt;=12,"Morning",IF(Transactions[[#This Row],[Hour]]&lt;=18,"Afternoon","Evening")))</f>
        <v>Morning</v>
      </c>
      <c r="I354" s="1" t="str">
        <f>IF(Transactions[[#This Row],[amount]]&lt;=5000,"low","high")</f>
        <v>low</v>
      </c>
      <c r="J354" s="1">
        <f>YEAR(Transactions[[#This Row],[transaction_date]])</f>
        <v>2022</v>
      </c>
      <c r="K354" s="1" t="str">
        <f>TEXT(Transactions[[#This Row],[transaction_date]],"mmm")</f>
        <v>Nov</v>
      </c>
      <c r="L354" s="1" t="str">
        <f>TEXT(Transactions[[#This Row],[transaction_date]],"ddd")</f>
        <v>Sun</v>
      </c>
      <c r="M354" s="1">
        <f>WEEKDAY(Transactions[[#This Row],[transaction_date]])</f>
        <v>1</v>
      </c>
      <c r="N354" s="1" t="str">
        <f>IF(OR(Transactions[[#This Row],[weekday]]=1,Transactions[[#This Row],[weekday]]=7),"weekend","weekday")</f>
        <v>weekend</v>
      </c>
    </row>
    <row r="355" spans="1:14">
      <c r="A355">
        <v>26</v>
      </c>
      <c r="B355">
        <v>1171583200</v>
      </c>
      <c r="C355" s="1" t="s">
        <v>611</v>
      </c>
      <c r="D355">
        <v>4906.3599999999997</v>
      </c>
      <c r="E355" s="3">
        <v>44885.388622685183</v>
      </c>
      <c r="F355" t="str">
        <f>TEXT(Transactions[[#This Row],[transaction_date]],"HH:MM:ss")</f>
        <v>09:19:37</v>
      </c>
      <c r="G355">
        <f>HOUR(Transactions[[#This Row],[Time]])</f>
        <v>9</v>
      </c>
      <c r="H355" s="1" t="str">
        <f>IF(Transactions[[#This Row],[Hour]]&lt;=6,"Night",IF(Transactions[[#This Row],[Hour]]&lt;=12,"Morning",IF(Transactions[[#This Row],[Hour]]&lt;=18,"Afternoon","Evening")))</f>
        <v>Morning</v>
      </c>
      <c r="I355" s="1" t="str">
        <f>IF(Transactions[[#This Row],[amount]]&lt;=5000,"low","high")</f>
        <v>low</v>
      </c>
      <c r="J355" s="1">
        <f>YEAR(Transactions[[#This Row],[transaction_date]])</f>
        <v>2022</v>
      </c>
      <c r="K355" s="1" t="str">
        <f>TEXT(Transactions[[#This Row],[transaction_date]],"mmm")</f>
        <v>Nov</v>
      </c>
      <c r="L355" s="1" t="str">
        <f>TEXT(Transactions[[#This Row],[transaction_date]],"ddd")</f>
        <v>Sun</v>
      </c>
      <c r="M355" s="1">
        <f>WEEKDAY(Transactions[[#This Row],[transaction_date]])</f>
        <v>1</v>
      </c>
      <c r="N355" s="1" t="str">
        <f>IF(OR(Transactions[[#This Row],[weekday]]=1,Transactions[[#This Row],[weekday]]=7),"weekend","weekday")</f>
        <v>weekend</v>
      </c>
    </row>
    <row r="356" spans="1:14">
      <c r="A356">
        <v>1496</v>
      </c>
      <c r="B356">
        <v>1137603888</v>
      </c>
      <c r="C356" s="1" t="s">
        <v>610</v>
      </c>
      <c r="D356">
        <v>2844.4</v>
      </c>
      <c r="E356" s="3">
        <v>44885.8124537037</v>
      </c>
      <c r="F356" t="str">
        <f>TEXT(Transactions[[#This Row],[transaction_date]],"HH:MM:ss")</f>
        <v>19:29:56</v>
      </c>
      <c r="G356">
        <f>HOUR(Transactions[[#This Row],[Time]])</f>
        <v>19</v>
      </c>
      <c r="H356" s="1" t="str">
        <f>IF(Transactions[[#This Row],[Hour]]&lt;=6,"Night",IF(Transactions[[#This Row],[Hour]]&lt;=12,"Morning",IF(Transactions[[#This Row],[Hour]]&lt;=18,"Afternoon","Evening")))</f>
        <v>Evening</v>
      </c>
      <c r="I356" s="1" t="str">
        <f>IF(Transactions[[#This Row],[amount]]&lt;=5000,"low","high")</f>
        <v>low</v>
      </c>
      <c r="J356" s="1">
        <f>YEAR(Transactions[[#This Row],[transaction_date]])</f>
        <v>2022</v>
      </c>
      <c r="K356" s="1" t="str">
        <f>TEXT(Transactions[[#This Row],[transaction_date]],"mmm")</f>
        <v>Nov</v>
      </c>
      <c r="L356" s="1" t="str">
        <f>TEXT(Transactions[[#This Row],[transaction_date]],"ddd")</f>
        <v>Sun</v>
      </c>
      <c r="M356" s="1">
        <f>WEEKDAY(Transactions[[#This Row],[transaction_date]])</f>
        <v>1</v>
      </c>
      <c r="N356" s="1" t="str">
        <f>IF(OR(Transactions[[#This Row],[weekday]]=1,Transactions[[#This Row],[weekday]]=7),"weekend","weekday")</f>
        <v>weekend</v>
      </c>
    </row>
    <row r="357" spans="1:14">
      <c r="A357">
        <v>978</v>
      </c>
      <c r="B357">
        <v>1114573168</v>
      </c>
      <c r="C357" s="1" t="s">
        <v>611</v>
      </c>
      <c r="D357">
        <v>4150.0600000000004</v>
      </c>
      <c r="E357" s="3">
        <v>44885.950543981482</v>
      </c>
      <c r="F357" t="str">
        <f>TEXT(Transactions[[#This Row],[transaction_date]],"HH:MM:ss")</f>
        <v>22:48:47</v>
      </c>
      <c r="G357">
        <f>HOUR(Transactions[[#This Row],[Time]])</f>
        <v>22</v>
      </c>
      <c r="H357" s="1" t="str">
        <f>IF(Transactions[[#This Row],[Hour]]&lt;=6,"Night",IF(Transactions[[#This Row],[Hour]]&lt;=12,"Morning",IF(Transactions[[#This Row],[Hour]]&lt;=18,"Afternoon","Evening")))</f>
        <v>Evening</v>
      </c>
      <c r="I357" s="1" t="str">
        <f>IF(Transactions[[#This Row],[amount]]&lt;=5000,"low","high")</f>
        <v>low</v>
      </c>
      <c r="J357" s="1">
        <f>YEAR(Transactions[[#This Row],[transaction_date]])</f>
        <v>2022</v>
      </c>
      <c r="K357" s="1" t="str">
        <f>TEXT(Transactions[[#This Row],[transaction_date]],"mmm")</f>
        <v>Nov</v>
      </c>
      <c r="L357" s="1" t="str">
        <f>TEXT(Transactions[[#This Row],[transaction_date]],"ddd")</f>
        <v>Sun</v>
      </c>
      <c r="M357" s="1">
        <f>WEEKDAY(Transactions[[#This Row],[transaction_date]])</f>
        <v>1</v>
      </c>
      <c r="N357" s="1" t="str">
        <f>IF(OR(Transactions[[#This Row],[weekday]]=1,Transactions[[#This Row],[weekday]]=7),"weekend","weekday")</f>
        <v>weekend</v>
      </c>
    </row>
    <row r="358" spans="1:14">
      <c r="A358">
        <v>1955</v>
      </c>
      <c r="B358">
        <v>1095086432</v>
      </c>
      <c r="C358" s="1" t="s">
        <v>612</v>
      </c>
      <c r="D358">
        <v>4305.1499999999996</v>
      </c>
      <c r="E358" s="3">
        <v>44886.446134259262</v>
      </c>
      <c r="F358" t="str">
        <f>TEXT(Transactions[[#This Row],[transaction_date]],"HH:MM:ss")</f>
        <v>10:42:26</v>
      </c>
      <c r="G358">
        <f>HOUR(Transactions[[#This Row],[Time]])</f>
        <v>10</v>
      </c>
      <c r="H358" s="1" t="str">
        <f>IF(Transactions[[#This Row],[Hour]]&lt;=6,"Night",IF(Transactions[[#This Row],[Hour]]&lt;=12,"Morning",IF(Transactions[[#This Row],[Hour]]&lt;=18,"Afternoon","Evening")))</f>
        <v>Morning</v>
      </c>
      <c r="I358" s="1" t="str">
        <f>IF(Transactions[[#This Row],[amount]]&lt;=5000,"low","high")</f>
        <v>low</v>
      </c>
      <c r="J358" s="1">
        <f>YEAR(Transactions[[#This Row],[transaction_date]])</f>
        <v>2022</v>
      </c>
      <c r="K358" s="1" t="str">
        <f>TEXT(Transactions[[#This Row],[transaction_date]],"mmm")</f>
        <v>Nov</v>
      </c>
      <c r="L358" s="1" t="str">
        <f>TEXT(Transactions[[#This Row],[transaction_date]],"ddd")</f>
        <v>Mon</v>
      </c>
      <c r="M358" s="1">
        <f>WEEKDAY(Transactions[[#This Row],[transaction_date]])</f>
        <v>2</v>
      </c>
      <c r="N358" s="1" t="str">
        <f>IF(OR(Transactions[[#This Row],[weekday]]=1,Transactions[[#This Row],[weekday]]=7),"weekend","weekday")</f>
        <v>weekday</v>
      </c>
    </row>
    <row r="359" spans="1:14">
      <c r="A359">
        <v>1820</v>
      </c>
      <c r="B359">
        <v>1028313847</v>
      </c>
      <c r="C359" s="1" t="s">
        <v>610</v>
      </c>
      <c r="D359">
        <v>1360.83</v>
      </c>
      <c r="E359" s="3">
        <v>44886.686689814815</v>
      </c>
      <c r="F359" t="str">
        <f>TEXT(Transactions[[#This Row],[transaction_date]],"HH:MM:ss")</f>
        <v>16:28:50</v>
      </c>
      <c r="G359">
        <f>HOUR(Transactions[[#This Row],[Time]])</f>
        <v>16</v>
      </c>
      <c r="H359" s="1" t="str">
        <f>IF(Transactions[[#This Row],[Hour]]&lt;=6,"Night",IF(Transactions[[#This Row],[Hour]]&lt;=12,"Morning",IF(Transactions[[#This Row],[Hour]]&lt;=18,"Afternoon","Evening")))</f>
        <v>Afternoon</v>
      </c>
      <c r="I359" s="1" t="str">
        <f>IF(Transactions[[#This Row],[amount]]&lt;=5000,"low","high")</f>
        <v>low</v>
      </c>
      <c r="J359" s="1">
        <f>YEAR(Transactions[[#This Row],[transaction_date]])</f>
        <v>2022</v>
      </c>
      <c r="K359" s="1" t="str">
        <f>TEXT(Transactions[[#This Row],[transaction_date]],"mmm")</f>
        <v>Nov</v>
      </c>
      <c r="L359" s="1" t="str">
        <f>TEXT(Transactions[[#This Row],[transaction_date]],"ddd")</f>
        <v>Mon</v>
      </c>
      <c r="M359" s="1">
        <f>WEEKDAY(Transactions[[#This Row],[transaction_date]])</f>
        <v>2</v>
      </c>
      <c r="N359" s="1" t="str">
        <f>IF(OR(Transactions[[#This Row],[weekday]]=1,Transactions[[#This Row],[weekday]]=7),"weekend","weekday")</f>
        <v>weekday</v>
      </c>
    </row>
    <row r="360" spans="1:14">
      <c r="A360">
        <v>51</v>
      </c>
      <c r="B360">
        <v>1163325605</v>
      </c>
      <c r="C360" s="1" t="s">
        <v>612</v>
      </c>
      <c r="D360">
        <v>2509.66</v>
      </c>
      <c r="E360" s="3">
        <v>44886.779780092591</v>
      </c>
      <c r="F360" t="str">
        <f>TEXT(Transactions[[#This Row],[transaction_date]],"HH:MM:ss")</f>
        <v>18:42:53</v>
      </c>
      <c r="G360">
        <f>HOUR(Transactions[[#This Row],[Time]])</f>
        <v>18</v>
      </c>
      <c r="H360" s="1" t="str">
        <f>IF(Transactions[[#This Row],[Hour]]&lt;=6,"Night",IF(Transactions[[#This Row],[Hour]]&lt;=12,"Morning",IF(Transactions[[#This Row],[Hour]]&lt;=18,"Afternoon","Evening")))</f>
        <v>Afternoon</v>
      </c>
      <c r="I360" s="1" t="str">
        <f>IF(Transactions[[#This Row],[amount]]&lt;=5000,"low","high")</f>
        <v>low</v>
      </c>
      <c r="J360" s="1">
        <f>YEAR(Transactions[[#This Row],[transaction_date]])</f>
        <v>2022</v>
      </c>
      <c r="K360" s="1" t="str">
        <f>TEXT(Transactions[[#This Row],[transaction_date]],"mmm")</f>
        <v>Nov</v>
      </c>
      <c r="L360" s="1" t="str">
        <f>TEXT(Transactions[[#This Row],[transaction_date]],"ddd")</f>
        <v>Mon</v>
      </c>
      <c r="M360" s="1">
        <f>WEEKDAY(Transactions[[#This Row],[transaction_date]])</f>
        <v>2</v>
      </c>
      <c r="N360" s="1" t="str">
        <f>IF(OR(Transactions[[#This Row],[weekday]]=1,Transactions[[#This Row],[weekday]]=7),"weekend","weekday")</f>
        <v>weekday</v>
      </c>
    </row>
    <row r="361" spans="1:14">
      <c r="A361">
        <v>331</v>
      </c>
      <c r="B361">
        <v>1131594920</v>
      </c>
      <c r="C361" s="1" t="s">
        <v>612</v>
      </c>
      <c r="D361">
        <v>286.29000000000002</v>
      </c>
      <c r="E361" s="3">
        <v>44887.666018518517</v>
      </c>
      <c r="F361" t="str">
        <f>TEXT(Transactions[[#This Row],[transaction_date]],"HH:MM:ss")</f>
        <v>15:59:04</v>
      </c>
      <c r="G361">
        <f>HOUR(Transactions[[#This Row],[Time]])</f>
        <v>15</v>
      </c>
      <c r="H361" s="1" t="str">
        <f>IF(Transactions[[#This Row],[Hour]]&lt;=6,"Night",IF(Transactions[[#This Row],[Hour]]&lt;=12,"Morning",IF(Transactions[[#This Row],[Hour]]&lt;=18,"Afternoon","Evening")))</f>
        <v>Afternoon</v>
      </c>
      <c r="I361" s="1" t="str">
        <f>IF(Transactions[[#This Row],[amount]]&lt;=5000,"low","high")</f>
        <v>low</v>
      </c>
      <c r="J361" s="1">
        <f>YEAR(Transactions[[#This Row],[transaction_date]])</f>
        <v>2022</v>
      </c>
      <c r="K361" s="1" t="str">
        <f>TEXT(Transactions[[#This Row],[transaction_date]],"mmm")</f>
        <v>Nov</v>
      </c>
      <c r="L361" s="1" t="str">
        <f>TEXT(Transactions[[#This Row],[transaction_date]],"ddd")</f>
        <v>Tue</v>
      </c>
      <c r="M361" s="1">
        <f>WEEKDAY(Transactions[[#This Row],[transaction_date]])</f>
        <v>3</v>
      </c>
      <c r="N361" s="1" t="str">
        <f>IF(OR(Transactions[[#This Row],[weekday]]=1,Transactions[[#This Row],[weekday]]=7),"weekend","weekday")</f>
        <v>weekday</v>
      </c>
    </row>
    <row r="362" spans="1:14">
      <c r="A362">
        <v>1782</v>
      </c>
      <c r="B362">
        <v>1032168449</v>
      </c>
      <c r="C362" s="1" t="s">
        <v>612</v>
      </c>
      <c r="D362">
        <v>3389.56</v>
      </c>
      <c r="E362" s="3">
        <v>44887.992430555554</v>
      </c>
      <c r="F362" t="str">
        <f>TEXT(Transactions[[#This Row],[transaction_date]],"HH:MM:ss")</f>
        <v>23:49:06</v>
      </c>
      <c r="G362">
        <f>HOUR(Transactions[[#This Row],[Time]])</f>
        <v>23</v>
      </c>
      <c r="H362" s="1" t="str">
        <f>IF(Transactions[[#This Row],[Hour]]&lt;=6,"Night",IF(Transactions[[#This Row],[Hour]]&lt;=12,"Morning",IF(Transactions[[#This Row],[Hour]]&lt;=18,"Afternoon","Evening")))</f>
        <v>Evening</v>
      </c>
      <c r="I362" s="1" t="str">
        <f>IF(Transactions[[#This Row],[amount]]&lt;=5000,"low","high")</f>
        <v>low</v>
      </c>
      <c r="J362" s="1">
        <f>YEAR(Transactions[[#This Row],[transaction_date]])</f>
        <v>2022</v>
      </c>
      <c r="K362" s="1" t="str">
        <f>TEXT(Transactions[[#This Row],[transaction_date]],"mmm")</f>
        <v>Nov</v>
      </c>
      <c r="L362" s="1" t="str">
        <f>TEXT(Transactions[[#This Row],[transaction_date]],"ddd")</f>
        <v>Tue</v>
      </c>
      <c r="M362" s="1">
        <f>WEEKDAY(Transactions[[#This Row],[transaction_date]])</f>
        <v>3</v>
      </c>
      <c r="N362" s="1" t="str">
        <f>IF(OR(Transactions[[#This Row],[weekday]]=1,Transactions[[#This Row],[weekday]]=7),"weekend","weekday")</f>
        <v>weekday</v>
      </c>
    </row>
    <row r="363" spans="1:14">
      <c r="A363">
        <v>1315</v>
      </c>
      <c r="B363">
        <v>1053739522</v>
      </c>
      <c r="C363" s="1" t="s">
        <v>611</v>
      </c>
      <c r="D363">
        <v>2633.16</v>
      </c>
      <c r="E363" s="3">
        <v>44888.292407407411</v>
      </c>
      <c r="F363" t="str">
        <f>TEXT(Transactions[[#This Row],[transaction_date]],"HH:MM:ss")</f>
        <v>07:01:04</v>
      </c>
      <c r="G363">
        <f>HOUR(Transactions[[#This Row],[Time]])</f>
        <v>7</v>
      </c>
      <c r="H363" s="1" t="str">
        <f>IF(Transactions[[#This Row],[Hour]]&lt;=6,"Night",IF(Transactions[[#This Row],[Hour]]&lt;=12,"Morning",IF(Transactions[[#This Row],[Hour]]&lt;=18,"Afternoon","Evening")))</f>
        <v>Morning</v>
      </c>
      <c r="I363" s="1" t="str">
        <f>IF(Transactions[[#This Row],[amount]]&lt;=5000,"low","high")</f>
        <v>low</v>
      </c>
      <c r="J363" s="1">
        <f>YEAR(Transactions[[#This Row],[transaction_date]])</f>
        <v>2022</v>
      </c>
      <c r="K363" s="1" t="str">
        <f>TEXT(Transactions[[#This Row],[transaction_date]],"mmm")</f>
        <v>Nov</v>
      </c>
      <c r="L363" s="1" t="str">
        <f>TEXT(Transactions[[#This Row],[transaction_date]],"ddd")</f>
        <v>Wed</v>
      </c>
      <c r="M363" s="1">
        <f>WEEKDAY(Transactions[[#This Row],[transaction_date]])</f>
        <v>4</v>
      </c>
      <c r="N363" s="1" t="str">
        <f>IF(OR(Transactions[[#This Row],[weekday]]=1,Transactions[[#This Row],[weekday]]=7),"weekend","weekday")</f>
        <v>weekday</v>
      </c>
    </row>
    <row r="364" spans="1:14">
      <c r="A364">
        <v>498</v>
      </c>
      <c r="B364">
        <v>1050197762</v>
      </c>
      <c r="C364" s="1" t="s">
        <v>610</v>
      </c>
      <c r="D364">
        <v>1613.6</v>
      </c>
      <c r="E364" s="3">
        <v>44888.311481481483</v>
      </c>
      <c r="F364" t="str">
        <f>TEXT(Transactions[[#This Row],[transaction_date]],"HH:MM:ss")</f>
        <v>07:28:32</v>
      </c>
      <c r="G364">
        <f>HOUR(Transactions[[#This Row],[Time]])</f>
        <v>7</v>
      </c>
      <c r="H364" s="1" t="str">
        <f>IF(Transactions[[#This Row],[Hour]]&lt;=6,"Night",IF(Transactions[[#This Row],[Hour]]&lt;=12,"Morning",IF(Transactions[[#This Row],[Hour]]&lt;=18,"Afternoon","Evening")))</f>
        <v>Morning</v>
      </c>
      <c r="I364" s="1" t="str">
        <f>IF(Transactions[[#This Row],[amount]]&lt;=5000,"low","high")</f>
        <v>low</v>
      </c>
      <c r="J364" s="1">
        <f>YEAR(Transactions[[#This Row],[transaction_date]])</f>
        <v>2022</v>
      </c>
      <c r="K364" s="1" t="str">
        <f>TEXT(Transactions[[#This Row],[transaction_date]],"mmm")</f>
        <v>Nov</v>
      </c>
      <c r="L364" s="1" t="str">
        <f>TEXT(Transactions[[#This Row],[transaction_date]],"ddd")</f>
        <v>Wed</v>
      </c>
      <c r="M364" s="1">
        <f>WEEKDAY(Transactions[[#This Row],[transaction_date]])</f>
        <v>4</v>
      </c>
      <c r="N364" s="1" t="str">
        <f>IF(OR(Transactions[[#This Row],[weekday]]=1,Transactions[[#This Row],[weekday]]=7),"weekend","weekday")</f>
        <v>weekday</v>
      </c>
    </row>
    <row r="365" spans="1:14">
      <c r="A365">
        <v>1267</v>
      </c>
      <c r="B365">
        <v>1058689421</v>
      </c>
      <c r="C365" s="1" t="s">
        <v>612</v>
      </c>
      <c r="D365">
        <v>2135.5700000000002</v>
      </c>
      <c r="E365" s="3">
        <v>44888.585324074076</v>
      </c>
      <c r="F365" t="str">
        <f>TEXT(Transactions[[#This Row],[transaction_date]],"HH:MM:ss")</f>
        <v>14:02:52</v>
      </c>
      <c r="G365">
        <f>HOUR(Transactions[[#This Row],[Time]])</f>
        <v>14</v>
      </c>
      <c r="H365" s="1" t="str">
        <f>IF(Transactions[[#This Row],[Hour]]&lt;=6,"Night",IF(Transactions[[#This Row],[Hour]]&lt;=12,"Morning",IF(Transactions[[#This Row],[Hour]]&lt;=18,"Afternoon","Evening")))</f>
        <v>Afternoon</v>
      </c>
      <c r="I365" s="1" t="str">
        <f>IF(Transactions[[#This Row],[amount]]&lt;=5000,"low","high")</f>
        <v>low</v>
      </c>
      <c r="J365" s="1">
        <f>YEAR(Transactions[[#This Row],[transaction_date]])</f>
        <v>2022</v>
      </c>
      <c r="K365" s="1" t="str">
        <f>TEXT(Transactions[[#This Row],[transaction_date]],"mmm")</f>
        <v>Nov</v>
      </c>
      <c r="L365" s="1" t="str">
        <f>TEXT(Transactions[[#This Row],[transaction_date]],"ddd")</f>
        <v>Wed</v>
      </c>
      <c r="M365" s="1">
        <f>WEEKDAY(Transactions[[#This Row],[transaction_date]])</f>
        <v>4</v>
      </c>
      <c r="N365" s="1" t="str">
        <f>IF(OR(Transactions[[#This Row],[weekday]]=1,Transactions[[#This Row],[weekday]]=7),"weekend","weekday")</f>
        <v>weekday</v>
      </c>
    </row>
    <row r="366" spans="1:14">
      <c r="A366">
        <v>1459</v>
      </c>
      <c r="B366">
        <v>1049405235</v>
      </c>
      <c r="C366" s="1" t="s">
        <v>611</v>
      </c>
      <c r="D366">
        <v>2619.6799999999998</v>
      </c>
      <c r="E366" s="3">
        <v>44888.725810185184</v>
      </c>
      <c r="F366" t="str">
        <f>TEXT(Transactions[[#This Row],[transaction_date]],"HH:MM:ss")</f>
        <v>17:25:10</v>
      </c>
      <c r="G366">
        <f>HOUR(Transactions[[#This Row],[Time]])</f>
        <v>17</v>
      </c>
      <c r="H366" s="1" t="str">
        <f>IF(Transactions[[#This Row],[Hour]]&lt;=6,"Night",IF(Transactions[[#This Row],[Hour]]&lt;=12,"Morning",IF(Transactions[[#This Row],[Hour]]&lt;=18,"Afternoon","Evening")))</f>
        <v>Afternoon</v>
      </c>
      <c r="I366" s="1" t="str">
        <f>IF(Transactions[[#This Row],[amount]]&lt;=5000,"low","high")</f>
        <v>low</v>
      </c>
      <c r="J366" s="1">
        <f>YEAR(Transactions[[#This Row],[transaction_date]])</f>
        <v>2022</v>
      </c>
      <c r="K366" s="1" t="str">
        <f>TEXT(Transactions[[#This Row],[transaction_date]],"mmm")</f>
        <v>Nov</v>
      </c>
      <c r="L366" s="1" t="str">
        <f>TEXT(Transactions[[#This Row],[transaction_date]],"ddd")</f>
        <v>Wed</v>
      </c>
      <c r="M366" s="1">
        <f>WEEKDAY(Transactions[[#This Row],[transaction_date]])</f>
        <v>4</v>
      </c>
      <c r="N366" s="1" t="str">
        <f>IF(OR(Transactions[[#This Row],[weekday]]=1,Transactions[[#This Row],[weekday]]=7),"weekend","weekday")</f>
        <v>weekday</v>
      </c>
    </row>
    <row r="367" spans="1:14">
      <c r="A367">
        <v>290</v>
      </c>
      <c r="B367">
        <v>1088733569</v>
      </c>
      <c r="C367" s="1" t="s">
        <v>612</v>
      </c>
      <c r="D367">
        <v>4963.2299999999996</v>
      </c>
      <c r="E367" s="3">
        <v>44890.540949074071</v>
      </c>
      <c r="F367" t="str">
        <f>TEXT(Transactions[[#This Row],[transaction_date]],"HH:MM:ss")</f>
        <v>12:58:58</v>
      </c>
      <c r="G367">
        <f>HOUR(Transactions[[#This Row],[Time]])</f>
        <v>12</v>
      </c>
      <c r="H367" s="1" t="str">
        <f>IF(Transactions[[#This Row],[Hour]]&lt;=6,"Night",IF(Transactions[[#This Row],[Hour]]&lt;=12,"Morning",IF(Transactions[[#This Row],[Hour]]&lt;=18,"Afternoon","Evening")))</f>
        <v>Morning</v>
      </c>
      <c r="I367" s="1" t="str">
        <f>IF(Transactions[[#This Row],[amount]]&lt;=5000,"low","high")</f>
        <v>low</v>
      </c>
      <c r="J367" s="1">
        <f>YEAR(Transactions[[#This Row],[transaction_date]])</f>
        <v>2022</v>
      </c>
      <c r="K367" s="1" t="str">
        <f>TEXT(Transactions[[#This Row],[transaction_date]],"mmm")</f>
        <v>Nov</v>
      </c>
      <c r="L367" s="1" t="str">
        <f>TEXT(Transactions[[#This Row],[transaction_date]],"ddd")</f>
        <v>Fri</v>
      </c>
      <c r="M367" s="1">
        <f>WEEKDAY(Transactions[[#This Row],[transaction_date]])</f>
        <v>6</v>
      </c>
      <c r="N367" s="1" t="str">
        <f>IF(OR(Transactions[[#This Row],[weekday]]=1,Transactions[[#This Row],[weekday]]=7),"weekend","weekday")</f>
        <v>weekday</v>
      </c>
    </row>
    <row r="368" spans="1:14">
      <c r="A368">
        <v>1312</v>
      </c>
      <c r="B368">
        <v>1180839667</v>
      </c>
      <c r="C368" s="1" t="s">
        <v>612</v>
      </c>
      <c r="D368">
        <v>2790.66</v>
      </c>
      <c r="E368" s="3">
        <v>44891.720057870371</v>
      </c>
      <c r="F368" t="str">
        <f>TEXT(Transactions[[#This Row],[transaction_date]],"HH:MM:ss")</f>
        <v>17:16:53</v>
      </c>
      <c r="G368">
        <f>HOUR(Transactions[[#This Row],[Time]])</f>
        <v>17</v>
      </c>
      <c r="H368" s="1" t="str">
        <f>IF(Transactions[[#This Row],[Hour]]&lt;=6,"Night",IF(Transactions[[#This Row],[Hour]]&lt;=12,"Morning",IF(Transactions[[#This Row],[Hour]]&lt;=18,"Afternoon","Evening")))</f>
        <v>Afternoon</v>
      </c>
      <c r="I368" s="1" t="str">
        <f>IF(Transactions[[#This Row],[amount]]&lt;=5000,"low","high")</f>
        <v>low</v>
      </c>
      <c r="J368" s="1">
        <f>YEAR(Transactions[[#This Row],[transaction_date]])</f>
        <v>2022</v>
      </c>
      <c r="K368" s="1" t="str">
        <f>TEXT(Transactions[[#This Row],[transaction_date]],"mmm")</f>
        <v>Nov</v>
      </c>
      <c r="L368" s="1" t="str">
        <f>TEXT(Transactions[[#This Row],[transaction_date]],"ddd")</f>
        <v>Sat</v>
      </c>
      <c r="M368" s="1">
        <f>WEEKDAY(Transactions[[#This Row],[transaction_date]])</f>
        <v>7</v>
      </c>
      <c r="N368" s="1" t="str">
        <f>IF(OR(Transactions[[#This Row],[weekday]]=1,Transactions[[#This Row],[weekday]]=7),"weekend","weekday")</f>
        <v>weekend</v>
      </c>
    </row>
    <row r="369" spans="1:14">
      <c r="A369">
        <v>624</v>
      </c>
      <c r="B369">
        <v>1171583200</v>
      </c>
      <c r="C369" s="1" t="s">
        <v>611</v>
      </c>
      <c r="D369">
        <v>808.06</v>
      </c>
      <c r="E369" s="3">
        <v>44891.830439814818</v>
      </c>
      <c r="F369" t="str">
        <f>TEXT(Transactions[[#This Row],[transaction_date]],"HH:MM:ss")</f>
        <v>19:55:50</v>
      </c>
      <c r="G369">
        <f>HOUR(Transactions[[#This Row],[Time]])</f>
        <v>19</v>
      </c>
      <c r="H369" s="1" t="str">
        <f>IF(Transactions[[#This Row],[Hour]]&lt;=6,"Night",IF(Transactions[[#This Row],[Hour]]&lt;=12,"Morning",IF(Transactions[[#This Row],[Hour]]&lt;=18,"Afternoon","Evening")))</f>
        <v>Evening</v>
      </c>
      <c r="I369" s="1" t="str">
        <f>IF(Transactions[[#This Row],[amount]]&lt;=5000,"low","high")</f>
        <v>low</v>
      </c>
      <c r="J369" s="1">
        <f>YEAR(Transactions[[#This Row],[transaction_date]])</f>
        <v>2022</v>
      </c>
      <c r="K369" s="1" t="str">
        <f>TEXT(Transactions[[#This Row],[transaction_date]],"mmm")</f>
        <v>Nov</v>
      </c>
      <c r="L369" s="1" t="str">
        <f>TEXT(Transactions[[#This Row],[transaction_date]],"ddd")</f>
        <v>Sat</v>
      </c>
      <c r="M369" s="1">
        <f>WEEKDAY(Transactions[[#This Row],[transaction_date]])</f>
        <v>7</v>
      </c>
      <c r="N369" s="1" t="str">
        <f>IF(OR(Transactions[[#This Row],[weekday]]=1,Transactions[[#This Row],[weekday]]=7),"weekend","weekday")</f>
        <v>weekend</v>
      </c>
    </row>
    <row r="370" spans="1:14">
      <c r="A370">
        <v>844</v>
      </c>
      <c r="B370">
        <v>1063842416</v>
      </c>
      <c r="C370" s="1" t="s">
        <v>612</v>
      </c>
      <c r="D370">
        <v>2175.2600000000002</v>
      </c>
      <c r="E370" s="3">
        <v>44891.84957175926</v>
      </c>
      <c r="F370" t="str">
        <f>TEXT(Transactions[[#This Row],[transaction_date]],"HH:MM:ss")</f>
        <v>20:23:23</v>
      </c>
      <c r="G370">
        <f>HOUR(Transactions[[#This Row],[Time]])</f>
        <v>20</v>
      </c>
      <c r="H370" s="1" t="str">
        <f>IF(Transactions[[#This Row],[Hour]]&lt;=6,"Night",IF(Transactions[[#This Row],[Hour]]&lt;=12,"Morning",IF(Transactions[[#This Row],[Hour]]&lt;=18,"Afternoon","Evening")))</f>
        <v>Evening</v>
      </c>
      <c r="I370" s="1" t="str">
        <f>IF(Transactions[[#This Row],[amount]]&lt;=5000,"low","high")</f>
        <v>low</v>
      </c>
      <c r="J370" s="1">
        <f>YEAR(Transactions[[#This Row],[transaction_date]])</f>
        <v>2022</v>
      </c>
      <c r="K370" s="1" t="str">
        <f>TEXT(Transactions[[#This Row],[transaction_date]],"mmm")</f>
        <v>Nov</v>
      </c>
      <c r="L370" s="1" t="str">
        <f>TEXT(Transactions[[#This Row],[transaction_date]],"ddd")</f>
        <v>Sat</v>
      </c>
      <c r="M370" s="1">
        <f>WEEKDAY(Transactions[[#This Row],[transaction_date]])</f>
        <v>7</v>
      </c>
      <c r="N370" s="1" t="str">
        <f>IF(OR(Transactions[[#This Row],[weekday]]=1,Transactions[[#This Row],[weekday]]=7),"weekend","weekday")</f>
        <v>weekend</v>
      </c>
    </row>
    <row r="371" spans="1:14">
      <c r="A371">
        <v>420</v>
      </c>
      <c r="B371">
        <v>1060335570</v>
      </c>
      <c r="C371" s="1" t="s">
        <v>610</v>
      </c>
      <c r="D371">
        <v>583.1</v>
      </c>
      <c r="E371" s="3">
        <v>44891.879421296297</v>
      </c>
      <c r="F371" t="str">
        <f>TEXT(Transactions[[#This Row],[transaction_date]],"HH:MM:ss")</f>
        <v>21:06:22</v>
      </c>
      <c r="G371">
        <f>HOUR(Transactions[[#This Row],[Time]])</f>
        <v>21</v>
      </c>
      <c r="H371" s="1" t="str">
        <f>IF(Transactions[[#This Row],[Hour]]&lt;=6,"Night",IF(Transactions[[#This Row],[Hour]]&lt;=12,"Morning",IF(Transactions[[#This Row],[Hour]]&lt;=18,"Afternoon","Evening")))</f>
        <v>Evening</v>
      </c>
      <c r="I371" s="1" t="str">
        <f>IF(Transactions[[#This Row],[amount]]&lt;=5000,"low","high")</f>
        <v>low</v>
      </c>
      <c r="J371" s="1">
        <f>YEAR(Transactions[[#This Row],[transaction_date]])</f>
        <v>2022</v>
      </c>
      <c r="K371" s="1" t="str">
        <f>TEXT(Transactions[[#This Row],[transaction_date]],"mmm")</f>
        <v>Nov</v>
      </c>
      <c r="L371" s="1" t="str">
        <f>TEXT(Transactions[[#This Row],[transaction_date]],"ddd")</f>
        <v>Sat</v>
      </c>
      <c r="M371" s="1">
        <f>WEEKDAY(Transactions[[#This Row],[transaction_date]])</f>
        <v>7</v>
      </c>
      <c r="N371" s="1" t="str">
        <f>IF(OR(Transactions[[#This Row],[weekday]]=1,Transactions[[#This Row],[weekday]]=7),"weekend","weekday")</f>
        <v>weekend</v>
      </c>
    </row>
    <row r="372" spans="1:14">
      <c r="A372">
        <v>1450</v>
      </c>
      <c r="B372">
        <v>1086720252</v>
      </c>
      <c r="C372" s="1" t="s">
        <v>611</v>
      </c>
      <c r="D372">
        <v>3809.29</v>
      </c>
      <c r="E372" s="3">
        <v>44891.957719907405</v>
      </c>
      <c r="F372" t="str">
        <f>TEXT(Transactions[[#This Row],[transaction_date]],"HH:MM:ss")</f>
        <v>22:59:07</v>
      </c>
      <c r="G372">
        <f>HOUR(Transactions[[#This Row],[Time]])</f>
        <v>22</v>
      </c>
      <c r="H372" s="1" t="str">
        <f>IF(Transactions[[#This Row],[Hour]]&lt;=6,"Night",IF(Transactions[[#This Row],[Hour]]&lt;=12,"Morning",IF(Transactions[[#This Row],[Hour]]&lt;=18,"Afternoon","Evening")))</f>
        <v>Evening</v>
      </c>
      <c r="I372" s="1" t="str">
        <f>IF(Transactions[[#This Row],[amount]]&lt;=5000,"low","high")</f>
        <v>low</v>
      </c>
      <c r="J372" s="1">
        <f>YEAR(Transactions[[#This Row],[transaction_date]])</f>
        <v>2022</v>
      </c>
      <c r="K372" s="1" t="str">
        <f>TEXT(Transactions[[#This Row],[transaction_date]],"mmm")</f>
        <v>Nov</v>
      </c>
      <c r="L372" s="1" t="str">
        <f>TEXT(Transactions[[#This Row],[transaction_date]],"ddd")</f>
        <v>Sat</v>
      </c>
      <c r="M372" s="1">
        <f>WEEKDAY(Transactions[[#This Row],[transaction_date]])</f>
        <v>7</v>
      </c>
      <c r="N372" s="1" t="str">
        <f>IF(OR(Transactions[[#This Row],[weekday]]=1,Transactions[[#This Row],[weekday]]=7),"weekend","weekday")</f>
        <v>weekend</v>
      </c>
    </row>
    <row r="373" spans="1:14">
      <c r="A373">
        <v>1463</v>
      </c>
      <c r="B373">
        <v>1179489762</v>
      </c>
      <c r="C373" s="1" t="s">
        <v>610</v>
      </c>
      <c r="D373">
        <v>1134.5999999999999</v>
      </c>
      <c r="E373" s="3">
        <v>44892.841354166667</v>
      </c>
      <c r="F373" t="str">
        <f>TEXT(Transactions[[#This Row],[transaction_date]],"HH:MM:ss")</f>
        <v>20:11:33</v>
      </c>
      <c r="G373">
        <f>HOUR(Transactions[[#This Row],[Time]])</f>
        <v>20</v>
      </c>
      <c r="H373" s="1" t="str">
        <f>IF(Transactions[[#This Row],[Hour]]&lt;=6,"Night",IF(Transactions[[#This Row],[Hour]]&lt;=12,"Morning",IF(Transactions[[#This Row],[Hour]]&lt;=18,"Afternoon","Evening")))</f>
        <v>Evening</v>
      </c>
      <c r="I373" s="1" t="str">
        <f>IF(Transactions[[#This Row],[amount]]&lt;=5000,"low","high")</f>
        <v>low</v>
      </c>
      <c r="J373" s="1">
        <f>YEAR(Transactions[[#This Row],[transaction_date]])</f>
        <v>2022</v>
      </c>
      <c r="K373" s="1" t="str">
        <f>TEXT(Transactions[[#This Row],[transaction_date]],"mmm")</f>
        <v>Nov</v>
      </c>
      <c r="L373" s="1" t="str">
        <f>TEXT(Transactions[[#This Row],[transaction_date]],"ddd")</f>
        <v>Sun</v>
      </c>
      <c r="M373" s="1">
        <f>WEEKDAY(Transactions[[#This Row],[transaction_date]])</f>
        <v>1</v>
      </c>
      <c r="N373" s="1" t="str">
        <f>IF(OR(Transactions[[#This Row],[weekday]]=1,Transactions[[#This Row],[weekday]]=7),"weekend","weekday")</f>
        <v>weekend</v>
      </c>
    </row>
    <row r="374" spans="1:14">
      <c r="A374">
        <v>1585</v>
      </c>
      <c r="B374">
        <v>1097335582</v>
      </c>
      <c r="C374" s="1" t="s">
        <v>612</v>
      </c>
      <c r="D374">
        <v>554.94000000000005</v>
      </c>
      <c r="E374" s="3">
        <v>44892.983923611115</v>
      </c>
      <c r="F374" t="str">
        <f>TEXT(Transactions[[#This Row],[transaction_date]],"HH:MM:ss")</f>
        <v>23:36:51</v>
      </c>
      <c r="G374">
        <f>HOUR(Transactions[[#This Row],[Time]])</f>
        <v>23</v>
      </c>
      <c r="H374" s="1" t="str">
        <f>IF(Transactions[[#This Row],[Hour]]&lt;=6,"Night",IF(Transactions[[#This Row],[Hour]]&lt;=12,"Morning",IF(Transactions[[#This Row],[Hour]]&lt;=18,"Afternoon","Evening")))</f>
        <v>Evening</v>
      </c>
      <c r="I374" s="1" t="str">
        <f>IF(Transactions[[#This Row],[amount]]&lt;=5000,"low","high")</f>
        <v>low</v>
      </c>
      <c r="J374" s="1">
        <f>YEAR(Transactions[[#This Row],[transaction_date]])</f>
        <v>2022</v>
      </c>
      <c r="K374" s="1" t="str">
        <f>TEXT(Transactions[[#This Row],[transaction_date]],"mmm")</f>
        <v>Nov</v>
      </c>
      <c r="L374" s="1" t="str">
        <f>TEXT(Transactions[[#This Row],[transaction_date]],"ddd")</f>
        <v>Sun</v>
      </c>
      <c r="M374" s="1">
        <f>WEEKDAY(Transactions[[#This Row],[transaction_date]])</f>
        <v>1</v>
      </c>
      <c r="N374" s="1" t="str">
        <f>IF(OR(Transactions[[#This Row],[weekday]]=1,Transactions[[#This Row],[weekday]]=7),"weekend","weekday")</f>
        <v>weekend</v>
      </c>
    </row>
    <row r="375" spans="1:14">
      <c r="A375">
        <v>1727</v>
      </c>
      <c r="B375">
        <v>1195048528</v>
      </c>
      <c r="C375" s="1" t="s">
        <v>612</v>
      </c>
      <c r="D375">
        <v>1393.78</v>
      </c>
      <c r="E375" s="3">
        <v>44893.081238425926</v>
      </c>
      <c r="F375" t="str">
        <f>TEXT(Transactions[[#This Row],[transaction_date]],"HH:MM:ss")</f>
        <v>01:56:59</v>
      </c>
      <c r="G375">
        <f>HOUR(Transactions[[#This Row],[Time]])</f>
        <v>1</v>
      </c>
      <c r="H375" s="1" t="str">
        <f>IF(Transactions[[#This Row],[Hour]]&lt;=6,"Night",IF(Transactions[[#This Row],[Hour]]&lt;=12,"Morning",IF(Transactions[[#This Row],[Hour]]&lt;=18,"Afternoon","Evening")))</f>
        <v>Night</v>
      </c>
      <c r="I375" s="1" t="str">
        <f>IF(Transactions[[#This Row],[amount]]&lt;=5000,"low","high")</f>
        <v>low</v>
      </c>
      <c r="J375" s="1">
        <f>YEAR(Transactions[[#This Row],[transaction_date]])</f>
        <v>2022</v>
      </c>
      <c r="K375" s="1" t="str">
        <f>TEXT(Transactions[[#This Row],[transaction_date]],"mmm")</f>
        <v>Nov</v>
      </c>
      <c r="L375" s="1" t="str">
        <f>TEXT(Transactions[[#This Row],[transaction_date]],"ddd")</f>
        <v>Mon</v>
      </c>
      <c r="M375" s="1">
        <f>WEEKDAY(Transactions[[#This Row],[transaction_date]])</f>
        <v>2</v>
      </c>
      <c r="N375" s="1" t="str">
        <f>IF(OR(Transactions[[#This Row],[weekday]]=1,Transactions[[#This Row],[weekday]]=7),"weekend","weekday")</f>
        <v>weekday</v>
      </c>
    </row>
    <row r="376" spans="1:14">
      <c r="A376">
        <v>601</v>
      </c>
      <c r="B376">
        <v>1143594583</v>
      </c>
      <c r="C376" s="1" t="s">
        <v>612</v>
      </c>
      <c r="D376">
        <v>3497.5</v>
      </c>
      <c r="E376" s="3">
        <v>44893.346655092595</v>
      </c>
      <c r="F376" t="str">
        <f>TEXT(Transactions[[#This Row],[transaction_date]],"HH:MM:ss")</f>
        <v>08:19:11</v>
      </c>
      <c r="G376">
        <f>HOUR(Transactions[[#This Row],[Time]])</f>
        <v>8</v>
      </c>
      <c r="H376" s="1" t="str">
        <f>IF(Transactions[[#This Row],[Hour]]&lt;=6,"Night",IF(Transactions[[#This Row],[Hour]]&lt;=12,"Morning",IF(Transactions[[#This Row],[Hour]]&lt;=18,"Afternoon","Evening")))</f>
        <v>Morning</v>
      </c>
      <c r="I376" s="1" t="str">
        <f>IF(Transactions[[#This Row],[amount]]&lt;=5000,"low","high")</f>
        <v>low</v>
      </c>
      <c r="J376" s="1">
        <f>YEAR(Transactions[[#This Row],[transaction_date]])</f>
        <v>2022</v>
      </c>
      <c r="K376" s="1" t="str">
        <f>TEXT(Transactions[[#This Row],[transaction_date]],"mmm")</f>
        <v>Nov</v>
      </c>
      <c r="L376" s="1" t="str">
        <f>TEXT(Transactions[[#This Row],[transaction_date]],"ddd")</f>
        <v>Mon</v>
      </c>
      <c r="M376" s="1">
        <f>WEEKDAY(Transactions[[#This Row],[transaction_date]])</f>
        <v>2</v>
      </c>
      <c r="N376" s="1" t="str">
        <f>IF(OR(Transactions[[#This Row],[weekday]]=1,Transactions[[#This Row],[weekday]]=7),"weekend","weekday")</f>
        <v>weekday</v>
      </c>
    </row>
    <row r="377" spans="1:14">
      <c r="A377">
        <v>1</v>
      </c>
      <c r="B377">
        <v>1036932307</v>
      </c>
      <c r="C377" s="1" t="s">
        <v>610</v>
      </c>
      <c r="D377">
        <v>302.10000000000002</v>
      </c>
      <c r="E377" s="3">
        <v>44893.37400462963</v>
      </c>
      <c r="F377" t="str">
        <f>TEXT(Transactions[[#This Row],[transaction_date]],"HH:MM:ss")</f>
        <v>08:58:34</v>
      </c>
      <c r="G377">
        <f>HOUR(Transactions[[#This Row],[Time]])</f>
        <v>8</v>
      </c>
      <c r="H377" s="1" t="str">
        <f>IF(Transactions[[#This Row],[Hour]]&lt;=6,"Night",IF(Transactions[[#This Row],[Hour]]&lt;=12,"Morning",IF(Transactions[[#This Row],[Hour]]&lt;=18,"Afternoon","Evening")))</f>
        <v>Morning</v>
      </c>
      <c r="I377" s="1" t="str">
        <f>IF(Transactions[[#This Row],[amount]]&lt;=5000,"low","high")</f>
        <v>low</v>
      </c>
      <c r="J377" s="1">
        <f>YEAR(Transactions[[#This Row],[transaction_date]])</f>
        <v>2022</v>
      </c>
      <c r="K377" s="1" t="str">
        <f>TEXT(Transactions[[#This Row],[transaction_date]],"mmm")</f>
        <v>Nov</v>
      </c>
      <c r="L377" s="1" t="str">
        <f>TEXT(Transactions[[#This Row],[transaction_date]],"ddd")</f>
        <v>Mon</v>
      </c>
      <c r="M377" s="1">
        <f>WEEKDAY(Transactions[[#This Row],[transaction_date]])</f>
        <v>2</v>
      </c>
      <c r="N377" s="1" t="str">
        <f>IF(OR(Transactions[[#This Row],[weekday]]=1,Transactions[[#This Row],[weekday]]=7),"weekend","weekday")</f>
        <v>weekday</v>
      </c>
    </row>
    <row r="378" spans="1:14">
      <c r="A378">
        <v>760</v>
      </c>
      <c r="B378">
        <v>1100254561</v>
      </c>
      <c r="C378" s="1" t="s">
        <v>610</v>
      </c>
      <c r="D378">
        <v>2326.9</v>
      </c>
      <c r="E378" s="3">
        <v>44893.506932870368</v>
      </c>
      <c r="F378" t="str">
        <f>TEXT(Transactions[[#This Row],[transaction_date]],"HH:MM:ss")</f>
        <v>12:09:59</v>
      </c>
      <c r="G378">
        <f>HOUR(Transactions[[#This Row],[Time]])</f>
        <v>12</v>
      </c>
      <c r="H378" s="1" t="str">
        <f>IF(Transactions[[#This Row],[Hour]]&lt;=6,"Night",IF(Transactions[[#This Row],[Hour]]&lt;=12,"Morning",IF(Transactions[[#This Row],[Hour]]&lt;=18,"Afternoon","Evening")))</f>
        <v>Morning</v>
      </c>
      <c r="I378" s="1" t="str">
        <f>IF(Transactions[[#This Row],[amount]]&lt;=5000,"low","high")</f>
        <v>low</v>
      </c>
      <c r="J378" s="1">
        <f>YEAR(Transactions[[#This Row],[transaction_date]])</f>
        <v>2022</v>
      </c>
      <c r="K378" s="1" t="str">
        <f>TEXT(Transactions[[#This Row],[transaction_date]],"mmm")</f>
        <v>Nov</v>
      </c>
      <c r="L378" s="1" t="str">
        <f>TEXT(Transactions[[#This Row],[transaction_date]],"ddd")</f>
        <v>Mon</v>
      </c>
      <c r="M378" s="1">
        <f>WEEKDAY(Transactions[[#This Row],[transaction_date]])</f>
        <v>2</v>
      </c>
      <c r="N378" s="1" t="str">
        <f>IF(OR(Transactions[[#This Row],[weekday]]=1,Transactions[[#This Row],[weekday]]=7),"weekend","weekday")</f>
        <v>weekday</v>
      </c>
    </row>
    <row r="379" spans="1:14">
      <c r="A379">
        <v>27</v>
      </c>
      <c r="B379">
        <v>1078554894</v>
      </c>
      <c r="C379" s="1" t="s">
        <v>612</v>
      </c>
      <c r="D379">
        <v>1614.04</v>
      </c>
      <c r="E379" s="3">
        <v>44893.547465277778</v>
      </c>
      <c r="F379" t="str">
        <f>TEXT(Transactions[[#This Row],[transaction_date]],"HH:MM:ss")</f>
        <v>13:08:21</v>
      </c>
      <c r="G379">
        <f>HOUR(Transactions[[#This Row],[Time]])</f>
        <v>13</v>
      </c>
      <c r="H379" s="1" t="str">
        <f>IF(Transactions[[#This Row],[Hour]]&lt;=6,"Night",IF(Transactions[[#This Row],[Hour]]&lt;=12,"Morning",IF(Transactions[[#This Row],[Hour]]&lt;=18,"Afternoon","Evening")))</f>
        <v>Afternoon</v>
      </c>
      <c r="I379" s="1" t="str">
        <f>IF(Transactions[[#This Row],[amount]]&lt;=5000,"low","high")</f>
        <v>low</v>
      </c>
      <c r="J379" s="1">
        <f>YEAR(Transactions[[#This Row],[transaction_date]])</f>
        <v>2022</v>
      </c>
      <c r="K379" s="1" t="str">
        <f>TEXT(Transactions[[#This Row],[transaction_date]],"mmm")</f>
        <v>Nov</v>
      </c>
      <c r="L379" s="1" t="str">
        <f>TEXT(Transactions[[#This Row],[transaction_date]],"ddd")</f>
        <v>Mon</v>
      </c>
      <c r="M379" s="1">
        <f>WEEKDAY(Transactions[[#This Row],[transaction_date]])</f>
        <v>2</v>
      </c>
      <c r="N379" s="1" t="str">
        <f>IF(OR(Transactions[[#This Row],[weekday]]=1,Transactions[[#This Row],[weekday]]=7),"weekend","weekday")</f>
        <v>weekday</v>
      </c>
    </row>
    <row r="380" spans="1:14">
      <c r="A380">
        <v>1943</v>
      </c>
      <c r="B380">
        <v>1068049355</v>
      </c>
      <c r="C380" s="1" t="s">
        <v>610</v>
      </c>
      <c r="D380">
        <v>164.35</v>
      </c>
      <c r="E380" s="3">
        <v>44895.373460648145</v>
      </c>
      <c r="F380" t="str">
        <f>TEXT(Transactions[[#This Row],[transaction_date]],"HH:MM:ss")</f>
        <v>08:57:47</v>
      </c>
      <c r="G380">
        <f>HOUR(Transactions[[#This Row],[Time]])</f>
        <v>8</v>
      </c>
      <c r="H380" s="1" t="str">
        <f>IF(Transactions[[#This Row],[Hour]]&lt;=6,"Night",IF(Transactions[[#This Row],[Hour]]&lt;=12,"Morning",IF(Transactions[[#This Row],[Hour]]&lt;=18,"Afternoon","Evening")))</f>
        <v>Morning</v>
      </c>
      <c r="I380" s="1" t="str">
        <f>IF(Transactions[[#This Row],[amount]]&lt;=5000,"low","high")</f>
        <v>low</v>
      </c>
      <c r="J380" s="1">
        <f>YEAR(Transactions[[#This Row],[transaction_date]])</f>
        <v>2022</v>
      </c>
      <c r="K380" s="1" t="str">
        <f>TEXT(Transactions[[#This Row],[transaction_date]],"mmm")</f>
        <v>Nov</v>
      </c>
      <c r="L380" s="1" t="str">
        <f>TEXT(Transactions[[#This Row],[transaction_date]],"ddd")</f>
        <v>Wed</v>
      </c>
      <c r="M380" s="1">
        <f>WEEKDAY(Transactions[[#This Row],[transaction_date]])</f>
        <v>4</v>
      </c>
      <c r="N380" s="1" t="str">
        <f>IF(OR(Transactions[[#This Row],[weekday]]=1,Transactions[[#This Row],[weekday]]=7),"weekend","weekday")</f>
        <v>weekday</v>
      </c>
    </row>
    <row r="381" spans="1:14">
      <c r="A381">
        <v>1873</v>
      </c>
      <c r="B381">
        <v>1028313847</v>
      </c>
      <c r="C381" s="1" t="s">
        <v>610</v>
      </c>
      <c r="D381">
        <v>3436.83</v>
      </c>
      <c r="E381" s="3">
        <v>44895.377175925925</v>
      </c>
      <c r="F381" t="str">
        <f>TEXT(Transactions[[#This Row],[transaction_date]],"HH:MM:ss")</f>
        <v>09:03:08</v>
      </c>
      <c r="G381">
        <f>HOUR(Transactions[[#This Row],[Time]])</f>
        <v>9</v>
      </c>
      <c r="H381" s="1" t="str">
        <f>IF(Transactions[[#This Row],[Hour]]&lt;=6,"Night",IF(Transactions[[#This Row],[Hour]]&lt;=12,"Morning",IF(Transactions[[#This Row],[Hour]]&lt;=18,"Afternoon","Evening")))</f>
        <v>Morning</v>
      </c>
      <c r="I381" s="1" t="str">
        <f>IF(Transactions[[#This Row],[amount]]&lt;=5000,"low","high")</f>
        <v>low</v>
      </c>
      <c r="J381" s="1">
        <f>YEAR(Transactions[[#This Row],[transaction_date]])</f>
        <v>2022</v>
      </c>
      <c r="K381" s="1" t="str">
        <f>TEXT(Transactions[[#This Row],[transaction_date]],"mmm")</f>
        <v>Nov</v>
      </c>
      <c r="L381" s="1" t="str">
        <f>TEXT(Transactions[[#This Row],[transaction_date]],"ddd")</f>
        <v>Wed</v>
      </c>
      <c r="M381" s="1">
        <f>WEEKDAY(Transactions[[#This Row],[transaction_date]])</f>
        <v>4</v>
      </c>
      <c r="N381" s="1" t="str">
        <f>IF(OR(Transactions[[#This Row],[weekday]]=1,Transactions[[#This Row],[weekday]]=7),"weekend","weekday")</f>
        <v>weekday</v>
      </c>
    </row>
    <row r="382" spans="1:14">
      <c r="A382">
        <v>263</v>
      </c>
      <c r="B382">
        <v>1198065485</v>
      </c>
      <c r="C382" s="1" t="s">
        <v>610</v>
      </c>
      <c r="D382">
        <v>3714.13</v>
      </c>
      <c r="E382" s="3">
        <v>44895.937511574077</v>
      </c>
      <c r="F382" t="str">
        <f>TEXT(Transactions[[#This Row],[transaction_date]],"HH:MM:ss")</f>
        <v>22:30:01</v>
      </c>
      <c r="G382">
        <f>HOUR(Transactions[[#This Row],[Time]])</f>
        <v>22</v>
      </c>
      <c r="H382" s="1" t="str">
        <f>IF(Transactions[[#This Row],[Hour]]&lt;=6,"Night",IF(Transactions[[#This Row],[Hour]]&lt;=12,"Morning",IF(Transactions[[#This Row],[Hour]]&lt;=18,"Afternoon","Evening")))</f>
        <v>Evening</v>
      </c>
      <c r="I382" s="1" t="str">
        <f>IF(Transactions[[#This Row],[amount]]&lt;=5000,"low","high")</f>
        <v>low</v>
      </c>
      <c r="J382" s="1">
        <f>YEAR(Transactions[[#This Row],[transaction_date]])</f>
        <v>2022</v>
      </c>
      <c r="K382" s="1" t="str">
        <f>TEXT(Transactions[[#This Row],[transaction_date]],"mmm")</f>
        <v>Nov</v>
      </c>
      <c r="L382" s="1" t="str">
        <f>TEXT(Transactions[[#This Row],[transaction_date]],"ddd")</f>
        <v>Wed</v>
      </c>
      <c r="M382" s="1">
        <f>WEEKDAY(Transactions[[#This Row],[transaction_date]])</f>
        <v>4</v>
      </c>
      <c r="N382" s="1" t="str">
        <f>IF(OR(Transactions[[#This Row],[weekday]]=1,Transactions[[#This Row],[weekday]]=7),"weekend","weekday")</f>
        <v>weekday</v>
      </c>
    </row>
    <row r="383" spans="1:14">
      <c r="A383">
        <v>500</v>
      </c>
      <c r="B383">
        <v>1090038332</v>
      </c>
      <c r="C383" s="1" t="s">
        <v>611</v>
      </c>
      <c r="D383">
        <v>4252.1899999999996</v>
      </c>
      <c r="E383" s="3">
        <v>44896.33866898148</v>
      </c>
      <c r="F383" t="str">
        <f>TEXT(Transactions[[#This Row],[transaction_date]],"HH:MM:ss")</f>
        <v>08:07:41</v>
      </c>
      <c r="G383">
        <f>HOUR(Transactions[[#This Row],[Time]])</f>
        <v>8</v>
      </c>
      <c r="H383" s="1" t="str">
        <f>IF(Transactions[[#This Row],[Hour]]&lt;=6,"Night",IF(Transactions[[#This Row],[Hour]]&lt;=12,"Morning",IF(Transactions[[#This Row],[Hour]]&lt;=18,"Afternoon","Evening")))</f>
        <v>Morning</v>
      </c>
      <c r="I383" s="1" t="str">
        <f>IF(Transactions[[#This Row],[amount]]&lt;=5000,"low","high")</f>
        <v>low</v>
      </c>
      <c r="J383" s="1">
        <f>YEAR(Transactions[[#This Row],[transaction_date]])</f>
        <v>2022</v>
      </c>
      <c r="K383" s="1" t="str">
        <f>TEXT(Transactions[[#This Row],[transaction_date]],"mmm")</f>
        <v>Dec</v>
      </c>
      <c r="L383" s="1" t="str">
        <f>TEXT(Transactions[[#This Row],[transaction_date]],"ddd")</f>
        <v>Thu</v>
      </c>
      <c r="M383" s="1">
        <f>WEEKDAY(Transactions[[#This Row],[transaction_date]])</f>
        <v>5</v>
      </c>
      <c r="N383" s="1" t="str">
        <f>IF(OR(Transactions[[#This Row],[weekday]]=1,Transactions[[#This Row],[weekday]]=7),"weekend","weekday")</f>
        <v>weekday</v>
      </c>
    </row>
    <row r="384" spans="1:14">
      <c r="A384">
        <v>1697</v>
      </c>
      <c r="B384">
        <v>1128643865</v>
      </c>
      <c r="C384" s="1" t="s">
        <v>611</v>
      </c>
      <c r="D384">
        <v>4644.53</v>
      </c>
      <c r="E384" s="3">
        <v>44897.123622685183</v>
      </c>
      <c r="F384" t="str">
        <f>TEXT(Transactions[[#This Row],[transaction_date]],"HH:MM:ss")</f>
        <v>02:58:01</v>
      </c>
      <c r="G384">
        <f>HOUR(Transactions[[#This Row],[Time]])</f>
        <v>2</v>
      </c>
      <c r="H384" s="1" t="str">
        <f>IF(Transactions[[#This Row],[Hour]]&lt;=6,"Night",IF(Transactions[[#This Row],[Hour]]&lt;=12,"Morning",IF(Transactions[[#This Row],[Hour]]&lt;=18,"Afternoon","Evening")))</f>
        <v>Night</v>
      </c>
      <c r="I384" s="1" t="str">
        <f>IF(Transactions[[#This Row],[amount]]&lt;=5000,"low","high")</f>
        <v>low</v>
      </c>
      <c r="J384" s="1">
        <f>YEAR(Transactions[[#This Row],[transaction_date]])</f>
        <v>2022</v>
      </c>
      <c r="K384" s="1" t="str">
        <f>TEXT(Transactions[[#This Row],[transaction_date]],"mmm")</f>
        <v>Dec</v>
      </c>
      <c r="L384" s="1" t="str">
        <f>TEXT(Transactions[[#This Row],[transaction_date]],"ddd")</f>
        <v>Fri</v>
      </c>
      <c r="M384" s="1">
        <f>WEEKDAY(Transactions[[#This Row],[transaction_date]])</f>
        <v>6</v>
      </c>
      <c r="N384" s="1" t="str">
        <f>IF(OR(Transactions[[#This Row],[weekday]]=1,Transactions[[#This Row],[weekday]]=7),"weekend","weekday")</f>
        <v>weekday</v>
      </c>
    </row>
    <row r="385" spans="1:14">
      <c r="A385">
        <v>426</v>
      </c>
      <c r="B385">
        <v>1012982863</v>
      </c>
      <c r="C385" s="1" t="s">
        <v>612</v>
      </c>
      <c r="D385">
        <v>2234.63</v>
      </c>
      <c r="E385" s="3">
        <v>44897.768263888887</v>
      </c>
      <c r="F385" t="str">
        <f>TEXT(Transactions[[#This Row],[transaction_date]],"HH:MM:ss")</f>
        <v>18:26:18</v>
      </c>
      <c r="G385">
        <f>HOUR(Transactions[[#This Row],[Time]])</f>
        <v>18</v>
      </c>
      <c r="H385" s="1" t="str">
        <f>IF(Transactions[[#This Row],[Hour]]&lt;=6,"Night",IF(Transactions[[#This Row],[Hour]]&lt;=12,"Morning",IF(Transactions[[#This Row],[Hour]]&lt;=18,"Afternoon","Evening")))</f>
        <v>Afternoon</v>
      </c>
      <c r="I385" s="1" t="str">
        <f>IF(Transactions[[#This Row],[amount]]&lt;=5000,"low","high")</f>
        <v>low</v>
      </c>
      <c r="J385" s="1">
        <f>YEAR(Transactions[[#This Row],[transaction_date]])</f>
        <v>2022</v>
      </c>
      <c r="K385" s="1" t="str">
        <f>TEXT(Transactions[[#This Row],[transaction_date]],"mmm")</f>
        <v>Dec</v>
      </c>
      <c r="L385" s="1" t="str">
        <f>TEXT(Transactions[[#This Row],[transaction_date]],"ddd")</f>
        <v>Fri</v>
      </c>
      <c r="M385" s="1">
        <f>WEEKDAY(Transactions[[#This Row],[transaction_date]])</f>
        <v>6</v>
      </c>
      <c r="N385" s="1" t="str">
        <f>IF(OR(Transactions[[#This Row],[weekday]]=1,Transactions[[#This Row],[weekday]]=7),"weekend","weekday")</f>
        <v>weekday</v>
      </c>
    </row>
    <row r="386" spans="1:14">
      <c r="A386">
        <v>1159</v>
      </c>
      <c r="B386">
        <v>1068269222</v>
      </c>
      <c r="C386" s="1" t="s">
        <v>610</v>
      </c>
      <c r="D386">
        <v>4775.1000000000004</v>
      </c>
      <c r="E386" s="3">
        <v>44898.279456018521</v>
      </c>
      <c r="F386" t="str">
        <f>TEXT(Transactions[[#This Row],[transaction_date]],"HH:MM:ss")</f>
        <v>06:42:25</v>
      </c>
      <c r="G386">
        <f>HOUR(Transactions[[#This Row],[Time]])</f>
        <v>6</v>
      </c>
      <c r="H386" s="1" t="str">
        <f>IF(Transactions[[#This Row],[Hour]]&lt;=6,"Night",IF(Transactions[[#This Row],[Hour]]&lt;=12,"Morning",IF(Transactions[[#This Row],[Hour]]&lt;=18,"Afternoon","Evening")))</f>
        <v>Night</v>
      </c>
      <c r="I386" s="1" t="str">
        <f>IF(Transactions[[#This Row],[amount]]&lt;=5000,"low","high")</f>
        <v>low</v>
      </c>
      <c r="J386" s="1">
        <f>YEAR(Transactions[[#This Row],[transaction_date]])</f>
        <v>2022</v>
      </c>
      <c r="K386" s="1" t="str">
        <f>TEXT(Transactions[[#This Row],[transaction_date]],"mmm")</f>
        <v>Dec</v>
      </c>
      <c r="L386" s="1" t="str">
        <f>TEXT(Transactions[[#This Row],[transaction_date]],"ddd")</f>
        <v>Sat</v>
      </c>
      <c r="M386" s="1">
        <f>WEEKDAY(Transactions[[#This Row],[transaction_date]])</f>
        <v>7</v>
      </c>
      <c r="N386" s="1" t="str">
        <f>IF(OR(Transactions[[#This Row],[weekday]]=1,Transactions[[#This Row],[weekday]]=7),"weekend","weekday")</f>
        <v>weekend</v>
      </c>
    </row>
    <row r="387" spans="1:14">
      <c r="A387">
        <v>924</v>
      </c>
      <c r="B387">
        <v>1070049940</v>
      </c>
      <c r="C387" s="1" t="s">
        <v>611</v>
      </c>
      <c r="D387">
        <v>4355.3599999999997</v>
      </c>
      <c r="E387" s="3">
        <v>44898.78634259259</v>
      </c>
      <c r="F387" t="str">
        <f>TEXT(Transactions[[#This Row],[transaction_date]],"HH:MM:ss")</f>
        <v>18:52:20</v>
      </c>
      <c r="G387">
        <f>HOUR(Transactions[[#This Row],[Time]])</f>
        <v>18</v>
      </c>
      <c r="H387" s="1" t="str">
        <f>IF(Transactions[[#This Row],[Hour]]&lt;=6,"Night",IF(Transactions[[#This Row],[Hour]]&lt;=12,"Morning",IF(Transactions[[#This Row],[Hour]]&lt;=18,"Afternoon","Evening")))</f>
        <v>Afternoon</v>
      </c>
      <c r="I387" s="1" t="str">
        <f>IF(Transactions[[#This Row],[amount]]&lt;=5000,"low","high")</f>
        <v>low</v>
      </c>
      <c r="J387" s="1">
        <f>YEAR(Transactions[[#This Row],[transaction_date]])</f>
        <v>2022</v>
      </c>
      <c r="K387" s="1" t="str">
        <f>TEXT(Transactions[[#This Row],[transaction_date]],"mmm")</f>
        <v>Dec</v>
      </c>
      <c r="L387" s="1" t="str">
        <f>TEXT(Transactions[[#This Row],[transaction_date]],"ddd")</f>
        <v>Sat</v>
      </c>
      <c r="M387" s="1">
        <f>WEEKDAY(Transactions[[#This Row],[transaction_date]])</f>
        <v>7</v>
      </c>
      <c r="N387" s="1" t="str">
        <f>IF(OR(Transactions[[#This Row],[weekday]]=1,Transactions[[#This Row],[weekday]]=7),"weekend","weekday")</f>
        <v>weekend</v>
      </c>
    </row>
    <row r="388" spans="1:14">
      <c r="A388">
        <v>918</v>
      </c>
      <c r="B388">
        <v>1134025985</v>
      </c>
      <c r="C388" s="1" t="s">
        <v>612</v>
      </c>
      <c r="D388">
        <v>2241.79</v>
      </c>
      <c r="E388" s="3">
        <v>44899.12263888889</v>
      </c>
      <c r="F388" t="str">
        <f>TEXT(Transactions[[#This Row],[transaction_date]],"HH:MM:ss")</f>
        <v>02:56:36</v>
      </c>
      <c r="G388">
        <f>HOUR(Transactions[[#This Row],[Time]])</f>
        <v>2</v>
      </c>
      <c r="H388" s="1" t="str">
        <f>IF(Transactions[[#This Row],[Hour]]&lt;=6,"Night",IF(Transactions[[#This Row],[Hour]]&lt;=12,"Morning",IF(Transactions[[#This Row],[Hour]]&lt;=18,"Afternoon","Evening")))</f>
        <v>Night</v>
      </c>
      <c r="I388" s="1" t="str">
        <f>IF(Transactions[[#This Row],[amount]]&lt;=5000,"low","high")</f>
        <v>low</v>
      </c>
      <c r="J388" s="1">
        <f>YEAR(Transactions[[#This Row],[transaction_date]])</f>
        <v>2022</v>
      </c>
      <c r="K388" s="1" t="str">
        <f>TEXT(Transactions[[#This Row],[transaction_date]],"mmm")</f>
        <v>Dec</v>
      </c>
      <c r="L388" s="1" t="str">
        <f>TEXT(Transactions[[#This Row],[transaction_date]],"ddd")</f>
        <v>Sun</v>
      </c>
      <c r="M388" s="1">
        <f>WEEKDAY(Transactions[[#This Row],[transaction_date]])</f>
        <v>1</v>
      </c>
      <c r="N388" s="1" t="str">
        <f>IF(OR(Transactions[[#This Row],[weekday]]=1,Transactions[[#This Row],[weekday]]=7),"weekend","weekday")</f>
        <v>weekend</v>
      </c>
    </row>
    <row r="389" spans="1:14">
      <c r="A389">
        <v>120</v>
      </c>
      <c r="B389">
        <v>1044819961</v>
      </c>
      <c r="C389" s="1" t="s">
        <v>610</v>
      </c>
      <c r="D389">
        <v>897.95</v>
      </c>
      <c r="E389" s="3">
        <v>44899.293113425927</v>
      </c>
      <c r="F389" t="str">
        <f>TEXT(Transactions[[#This Row],[transaction_date]],"HH:MM:ss")</f>
        <v>07:02:05</v>
      </c>
      <c r="G389">
        <f>HOUR(Transactions[[#This Row],[Time]])</f>
        <v>7</v>
      </c>
      <c r="H389" s="1" t="str">
        <f>IF(Transactions[[#This Row],[Hour]]&lt;=6,"Night",IF(Transactions[[#This Row],[Hour]]&lt;=12,"Morning",IF(Transactions[[#This Row],[Hour]]&lt;=18,"Afternoon","Evening")))</f>
        <v>Morning</v>
      </c>
      <c r="I389" s="1" t="str">
        <f>IF(Transactions[[#This Row],[amount]]&lt;=5000,"low","high")</f>
        <v>low</v>
      </c>
      <c r="J389" s="1">
        <f>YEAR(Transactions[[#This Row],[transaction_date]])</f>
        <v>2022</v>
      </c>
      <c r="K389" s="1" t="str">
        <f>TEXT(Transactions[[#This Row],[transaction_date]],"mmm")</f>
        <v>Dec</v>
      </c>
      <c r="L389" s="1" t="str">
        <f>TEXT(Transactions[[#This Row],[transaction_date]],"ddd")</f>
        <v>Sun</v>
      </c>
      <c r="M389" s="1">
        <f>WEEKDAY(Transactions[[#This Row],[transaction_date]])</f>
        <v>1</v>
      </c>
      <c r="N389" s="1" t="str">
        <f>IF(OR(Transactions[[#This Row],[weekday]]=1,Transactions[[#This Row],[weekday]]=7),"weekend","weekday")</f>
        <v>weekend</v>
      </c>
    </row>
    <row r="390" spans="1:14">
      <c r="A390">
        <v>87</v>
      </c>
      <c r="B390">
        <v>1049728693</v>
      </c>
      <c r="C390" s="1" t="s">
        <v>612</v>
      </c>
      <c r="D390">
        <v>2847.51</v>
      </c>
      <c r="E390" s="3">
        <v>44899.309988425928</v>
      </c>
      <c r="F390" t="str">
        <f>TEXT(Transactions[[#This Row],[transaction_date]],"HH:MM:ss")</f>
        <v>07:26:23</v>
      </c>
      <c r="G390">
        <f>HOUR(Transactions[[#This Row],[Time]])</f>
        <v>7</v>
      </c>
      <c r="H390" s="1" t="str">
        <f>IF(Transactions[[#This Row],[Hour]]&lt;=6,"Night",IF(Transactions[[#This Row],[Hour]]&lt;=12,"Morning",IF(Transactions[[#This Row],[Hour]]&lt;=18,"Afternoon","Evening")))</f>
        <v>Morning</v>
      </c>
      <c r="I390" s="1" t="str">
        <f>IF(Transactions[[#This Row],[amount]]&lt;=5000,"low","high")</f>
        <v>low</v>
      </c>
      <c r="J390" s="1">
        <f>YEAR(Transactions[[#This Row],[transaction_date]])</f>
        <v>2022</v>
      </c>
      <c r="K390" s="1" t="str">
        <f>TEXT(Transactions[[#This Row],[transaction_date]],"mmm")</f>
        <v>Dec</v>
      </c>
      <c r="L390" s="1" t="str">
        <f>TEXT(Transactions[[#This Row],[transaction_date]],"ddd")</f>
        <v>Sun</v>
      </c>
      <c r="M390" s="1">
        <f>WEEKDAY(Transactions[[#This Row],[transaction_date]])</f>
        <v>1</v>
      </c>
      <c r="N390" s="1" t="str">
        <f>IF(OR(Transactions[[#This Row],[weekday]]=1,Transactions[[#This Row],[weekday]]=7),"weekend","weekday")</f>
        <v>weekend</v>
      </c>
    </row>
    <row r="391" spans="1:14">
      <c r="A391">
        <v>645</v>
      </c>
      <c r="B391">
        <v>1139096814</v>
      </c>
      <c r="C391" s="1" t="s">
        <v>610</v>
      </c>
      <c r="D391">
        <v>4931.6000000000004</v>
      </c>
      <c r="E391" s="3">
        <v>44900.066331018519</v>
      </c>
      <c r="F391" t="str">
        <f>TEXT(Transactions[[#This Row],[transaction_date]],"HH:MM:ss")</f>
        <v>01:35:31</v>
      </c>
      <c r="G391">
        <f>HOUR(Transactions[[#This Row],[Time]])</f>
        <v>1</v>
      </c>
      <c r="H391" s="1" t="str">
        <f>IF(Transactions[[#This Row],[Hour]]&lt;=6,"Night",IF(Transactions[[#This Row],[Hour]]&lt;=12,"Morning",IF(Transactions[[#This Row],[Hour]]&lt;=18,"Afternoon","Evening")))</f>
        <v>Night</v>
      </c>
      <c r="I391" s="1" t="str">
        <f>IF(Transactions[[#This Row],[amount]]&lt;=5000,"low","high")</f>
        <v>low</v>
      </c>
      <c r="J391" s="1">
        <f>YEAR(Transactions[[#This Row],[transaction_date]])</f>
        <v>2022</v>
      </c>
      <c r="K391" s="1" t="str">
        <f>TEXT(Transactions[[#This Row],[transaction_date]],"mmm")</f>
        <v>Dec</v>
      </c>
      <c r="L391" s="1" t="str">
        <f>TEXT(Transactions[[#This Row],[transaction_date]],"ddd")</f>
        <v>Mon</v>
      </c>
      <c r="M391" s="1">
        <f>WEEKDAY(Transactions[[#This Row],[transaction_date]])</f>
        <v>2</v>
      </c>
      <c r="N391" s="1" t="str">
        <f>IF(OR(Transactions[[#This Row],[weekday]]=1,Transactions[[#This Row],[weekday]]=7),"weekend","weekday")</f>
        <v>weekday</v>
      </c>
    </row>
    <row r="392" spans="1:14">
      <c r="A392">
        <v>879</v>
      </c>
      <c r="B392">
        <v>1076633469</v>
      </c>
      <c r="C392" s="1" t="s">
        <v>610</v>
      </c>
      <c r="D392">
        <v>4724.42</v>
      </c>
      <c r="E392" s="3">
        <v>44902.721863425926</v>
      </c>
      <c r="F392" t="str">
        <f>TEXT(Transactions[[#This Row],[transaction_date]],"HH:MM:ss")</f>
        <v>17:19:29</v>
      </c>
      <c r="G392">
        <f>HOUR(Transactions[[#This Row],[Time]])</f>
        <v>17</v>
      </c>
      <c r="H392" s="1" t="str">
        <f>IF(Transactions[[#This Row],[Hour]]&lt;=6,"Night",IF(Transactions[[#This Row],[Hour]]&lt;=12,"Morning",IF(Transactions[[#This Row],[Hour]]&lt;=18,"Afternoon","Evening")))</f>
        <v>Afternoon</v>
      </c>
      <c r="I392" s="1" t="str">
        <f>IF(Transactions[[#This Row],[amount]]&lt;=5000,"low","high")</f>
        <v>low</v>
      </c>
      <c r="J392" s="1">
        <f>YEAR(Transactions[[#This Row],[transaction_date]])</f>
        <v>2022</v>
      </c>
      <c r="K392" s="1" t="str">
        <f>TEXT(Transactions[[#This Row],[transaction_date]],"mmm")</f>
        <v>Dec</v>
      </c>
      <c r="L392" s="1" t="str">
        <f>TEXT(Transactions[[#This Row],[transaction_date]],"ddd")</f>
        <v>Wed</v>
      </c>
      <c r="M392" s="1">
        <f>WEEKDAY(Transactions[[#This Row],[transaction_date]])</f>
        <v>4</v>
      </c>
      <c r="N392" s="1" t="str">
        <f>IF(OR(Transactions[[#This Row],[weekday]]=1,Transactions[[#This Row],[weekday]]=7),"weekend","weekday")</f>
        <v>weekday</v>
      </c>
    </row>
    <row r="393" spans="1:14">
      <c r="A393">
        <v>143</v>
      </c>
      <c r="B393">
        <v>1128643865</v>
      </c>
      <c r="C393" s="1" t="s">
        <v>611</v>
      </c>
      <c r="D393">
        <v>2566.5500000000002</v>
      </c>
      <c r="E393" s="3">
        <v>44903.444722222222</v>
      </c>
      <c r="F393" t="str">
        <f>TEXT(Transactions[[#This Row],[transaction_date]],"HH:MM:ss")</f>
        <v>10:40:24</v>
      </c>
      <c r="G393">
        <f>HOUR(Transactions[[#This Row],[Time]])</f>
        <v>10</v>
      </c>
      <c r="H393" s="1" t="str">
        <f>IF(Transactions[[#This Row],[Hour]]&lt;=6,"Night",IF(Transactions[[#This Row],[Hour]]&lt;=12,"Morning",IF(Transactions[[#This Row],[Hour]]&lt;=18,"Afternoon","Evening")))</f>
        <v>Morning</v>
      </c>
      <c r="I393" s="1" t="str">
        <f>IF(Transactions[[#This Row],[amount]]&lt;=5000,"low","high")</f>
        <v>low</v>
      </c>
      <c r="J393" s="1">
        <f>YEAR(Transactions[[#This Row],[transaction_date]])</f>
        <v>2022</v>
      </c>
      <c r="K393" s="1" t="str">
        <f>TEXT(Transactions[[#This Row],[transaction_date]],"mmm")</f>
        <v>Dec</v>
      </c>
      <c r="L393" s="1" t="str">
        <f>TEXT(Transactions[[#This Row],[transaction_date]],"ddd")</f>
        <v>Thu</v>
      </c>
      <c r="M393" s="1">
        <f>WEEKDAY(Transactions[[#This Row],[transaction_date]])</f>
        <v>5</v>
      </c>
      <c r="N393" s="1" t="str">
        <f>IF(OR(Transactions[[#This Row],[weekday]]=1,Transactions[[#This Row],[weekday]]=7),"weekend","weekday")</f>
        <v>weekday</v>
      </c>
    </row>
    <row r="394" spans="1:14">
      <c r="A394">
        <v>712</v>
      </c>
      <c r="B394">
        <v>1063842416</v>
      </c>
      <c r="C394" s="1" t="s">
        <v>611</v>
      </c>
      <c r="D394">
        <v>2515.39</v>
      </c>
      <c r="E394" s="3">
        <v>44903.998726851853</v>
      </c>
      <c r="F394" t="str">
        <f>TEXT(Transactions[[#This Row],[transaction_date]],"HH:MM:ss")</f>
        <v>23:58:10</v>
      </c>
      <c r="G394">
        <f>HOUR(Transactions[[#This Row],[Time]])</f>
        <v>23</v>
      </c>
      <c r="H394" s="1" t="str">
        <f>IF(Transactions[[#This Row],[Hour]]&lt;=6,"Night",IF(Transactions[[#This Row],[Hour]]&lt;=12,"Morning",IF(Transactions[[#This Row],[Hour]]&lt;=18,"Afternoon","Evening")))</f>
        <v>Evening</v>
      </c>
      <c r="I394" s="1" t="str">
        <f>IF(Transactions[[#This Row],[amount]]&lt;=5000,"low","high")</f>
        <v>low</v>
      </c>
      <c r="J394" s="1">
        <f>YEAR(Transactions[[#This Row],[transaction_date]])</f>
        <v>2022</v>
      </c>
      <c r="K394" s="1" t="str">
        <f>TEXT(Transactions[[#This Row],[transaction_date]],"mmm")</f>
        <v>Dec</v>
      </c>
      <c r="L394" s="1" t="str">
        <f>TEXT(Transactions[[#This Row],[transaction_date]],"ddd")</f>
        <v>Thu</v>
      </c>
      <c r="M394" s="1">
        <f>WEEKDAY(Transactions[[#This Row],[transaction_date]])</f>
        <v>5</v>
      </c>
      <c r="N394" s="1" t="str">
        <f>IF(OR(Transactions[[#This Row],[weekday]]=1,Transactions[[#This Row],[weekday]]=7),"weekend","weekday")</f>
        <v>weekday</v>
      </c>
    </row>
    <row r="395" spans="1:14">
      <c r="A395">
        <v>253</v>
      </c>
      <c r="B395">
        <v>1036932307</v>
      </c>
      <c r="C395" s="1" t="s">
        <v>610</v>
      </c>
      <c r="D395">
        <v>2597.04</v>
      </c>
      <c r="E395" s="3">
        <v>44904.070254629631</v>
      </c>
      <c r="F395" t="str">
        <f>TEXT(Transactions[[#This Row],[transaction_date]],"HH:MM:ss")</f>
        <v>01:41:10</v>
      </c>
      <c r="G395">
        <f>HOUR(Transactions[[#This Row],[Time]])</f>
        <v>1</v>
      </c>
      <c r="H395" s="1" t="str">
        <f>IF(Transactions[[#This Row],[Hour]]&lt;=6,"Night",IF(Transactions[[#This Row],[Hour]]&lt;=12,"Morning",IF(Transactions[[#This Row],[Hour]]&lt;=18,"Afternoon","Evening")))</f>
        <v>Night</v>
      </c>
      <c r="I395" s="1" t="str">
        <f>IF(Transactions[[#This Row],[amount]]&lt;=5000,"low","high")</f>
        <v>low</v>
      </c>
      <c r="J395" s="1">
        <f>YEAR(Transactions[[#This Row],[transaction_date]])</f>
        <v>2022</v>
      </c>
      <c r="K395" s="1" t="str">
        <f>TEXT(Transactions[[#This Row],[transaction_date]],"mmm")</f>
        <v>Dec</v>
      </c>
      <c r="L395" s="1" t="str">
        <f>TEXT(Transactions[[#This Row],[transaction_date]],"ddd")</f>
        <v>Fri</v>
      </c>
      <c r="M395" s="1">
        <f>WEEKDAY(Transactions[[#This Row],[transaction_date]])</f>
        <v>6</v>
      </c>
      <c r="N395" s="1" t="str">
        <f>IF(OR(Transactions[[#This Row],[weekday]]=1,Transactions[[#This Row],[weekday]]=7),"weekend","weekday")</f>
        <v>weekday</v>
      </c>
    </row>
    <row r="396" spans="1:14">
      <c r="A396">
        <v>556</v>
      </c>
      <c r="B396">
        <v>1079081946</v>
      </c>
      <c r="C396" s="1" t="s">
        <v>610</v>
      </c>
      <c r="D396">
        <v>345.01</v>
      </c>
      <c r="E396" s="3">
        <v>44904.218194444446</v>
      </c>
      <c r="F396" t="str">
        <f>TEXT(Transactions[[#This Row],[transaction_date]],"HH:MM:ss")</f>
        <v>05:14:12</v>
      </c>
      <c r="G396">
        <f>HOUR(Transactions[[#This Row],[Time]])</f>
        <v>5</v>
      </c>
      <c r="H396" s="1" t="str">
        <f>IF(Transactions[[#This Row],[Hour]]&lt;=6,"Night",IF(Transactions[[#This Row],[Hour]]&lt;=12,"Morning",IF(Transactions[[#This Row],[Hour]]&lt;=18,"Afternoon","Evening")))</f>
        <v>Night</v>
      </c>
      <c r="I396" s="1" t="str">
        <f>IF(Transactions[[#This Row],[amount]]&lt;=5000,"low","high")</f>
        <v>low</v>
      </c>
      <c r="J396" s="1">
        <f>YEAR(Transactions[[#This Row],[transaction_date]])</f>
        <v>2022</v>
      </c>
      <c r="K396" s="1" t="str">
        <f>TEXT(Transactions[[#This Row],[transaction_date]],"mmm")</f>
        <v>Dec</v>
      </c>
      <c r="L396" s="1" t="str">
        <f>TEXT(Transactions[[#This Row],[transaction_date]],"ddd")</f>
        <v>Fri</v>
      </c>
      <c r="M396" s="1">
        <f>WEEKDAY(Transactions[[#This Row],[transaction_date]])</f>
        <v>6</v>
      </c>
      <c r="N396" s="1" t="str">
        <f>IF(OR(Transactions[[#This Row],[weekday]]=1,Transactions[[#This Row],[weekday]]=7),"weekend","weekday")</f>
        <v>weekday</v>
      </c>
    </row>
    <row r="397" spans="1:14">
      <c r="A397">
        <v>1553</v>
      </c>
      <c r="B397">
        <v>1084011454</v>
      </c>
      <c r="C397" s="1" t="s">
        <v>611</v>
      </c>
      <c r="D397">
        <v>1844.51</v>
      </c>
      <c r="E397" s="3">
        <v>44904.351203703707</v>
      </c>
      <c r="F397" t="str">
        <f>TEXT(Transactions[[#This Row],[transaction_date]],"HH:MM:ss")</f>
        <v>08:25:44</v>
      </c>
      <c r="G397">
        <f>HOUR(Transactions[[#This Row],[Time]])</f>
        <v>8</v>
      </c>
      <c r="H397" s="1" t="str">
        <f>IF(Transactions[[#This Row],[Hour]]&lt;=6,"Night",IF(Transactions[[#This Row],[Hour]]&lt;=12,"Morning",IF(Transactions[[#This Row],[Hour]]&lt;=18,"Afternoon","Evening")))</f>
        <v>Morning</v>
      </c>
      <c r="I397" s="1" t="str">
        <f>IF(Transactions[[#This Row],[amount]]&lt;=5000,"low","high")</f>
        <v>low</v>
      </c>
      <c r="J397" s="1">
        <f>YEAR(Transactions[[#This Row],[transaction_date]])</f>
        <v>2022</v>
      </c>
      <c r="K397" s="1" t="str">
        <f>TEXT(Transactions[[#This Row],[transaction_date]],"mmm")</f>
        <v>Dec</v>
      </c>
      <c r="L397" s="1" t="str">
        <f>TEXT(Transactions[[#This Row],[transaction_date]],"ddd")</f>
        <v>Fri</v>
      </c>
      <c r="M397" s="1">
        <f>WEEKDAY(Transactions[[#This Row],[transaction_date]])</f>
        <v>6</v>
      </c>
      <c r="N397" s="1" t="str">
        <f>IF(OR(Transactions[[#This Row],[weekday]]=1,Transactions[[#This Row],[weekday]]=7),"weekend","weekday")</f>
        <v>weekday</v>
      </c>
    </row>
    <row r="398" spans="1:14">
      <c r="A398">
        <v>1861</v>
      </c>
      <c r="B398">
        <v>1013036421</v>
      </c>
      <c r="C398" s="1" t="s">
        <v>612</v>
      </c>
      <c r="D398">
        <v>65.209999999999994</v>
      </c>
      <c r="E398" s="3">
        <v>44905.058240740742</v>
      </c>
      <c r="F398" t="str">
        <f>TEXT(Transactions[[#This Row],[transaction_date]],"HH:MM:ss")</f>
        <v>01:23:52</v>
      </c>
      <c r="G398">
        <f>HOUR(Transactions[[#This Row],[Time]])</f>
        <v>1</v>
      </c>
      <c r="H398" s="1" t="str">
        <f>IF(Transactions[[#This Row],[Hour]]&lt;=6,"Night",IF(Transactions[[#This Row],[Hour]]&lt;=12,"Morning",IF(Transactions[[#This Row],[Hour]]&lt;=18,"Afternoon","Evening")))</f>
        <v>Night</v>
      </c>
      <c r="I398" s="1" t="str">
        <f>IF(Transactions[[#This Row],[amount]]&lt;=5000,"low","high")</f>
        <v>low</v>
      </c>
      <c r="J398" s="1">
        <f>YEAR(Transactions[[#This Row],[transaction_date]])</f>
        <v>2022</v>
      </c>
      <c r="K398" s="1" t="str">
        <f>TEXT(Transactions[[#This Row],[transaction_date]],"mmm")</f>
        <v>Dec</v>
      </c>
      <c r="L398" s="1" t="str">
        <f>TEXT(Transactions[[#This Row],[transaction_date]],"ddd")</f>
        <v>Sat</v>
      </c>
      <c r="M398" s="1">
        <f>WEEKDAY(Transactions[[#This Row],[transaction_date]])</f>
        <v>7</v>
      </c>
      <c r="N398" s="1" t="str">
        <f>IF(OR(Transactions[[#This Row],[weekday]]=1,Transactions[[#This Row],[weekday]]=7),"weekend","weekday")</f>
        <v>weekend</v>
      </c>
    </row>
    <row r="399" spans="1:14">
      <c r="A399">
        <v>56</v>
      </c>
      <c r="B399">
        <v>1068269222</v>
      </c>
      <c r="C399" s="1" t="s">
        <v>612</v>
      </c>
      <c r="D399">
        <v>3166.25</v>
      </c>
      <c r="E399" s="3">
        <v>44905.183888888889</v>
      </c>
      <c r="F399" t="str">
        <f>TEXT(Transactions[[#This Row],[transaction_date]],"HH:MM:ss")</f>
        <v>04:24:48</v>
      </c>
      <c r="G399">
        <f>HOUR(Transactions[[#This Row],[Time]])</f>
        <v>4</v>
      </c>
      <c r="H399" s="1" t="str">
        <f>IF(Transactions[[#This Row],[Hour]]&lt;=6,"Night",IF(Transactions[[#This Row],[Hour]]&lt;=12,"Morning",IF(Transactions[[#This Row],[Hour]]&lt;=18,"Afternoon","Evening")))</f>
        <v>Night</v>
      </c>
      <c r="I399" s="1" t="str">
        <f>IF(Transactions[[#This Row],[amount]]&lt;=5000,"low","high")</f>
        <v>low</v>
      </c>
      <c r="J399" s="1">
        <f>YEAR(Transactions[[#This Row],[transaction_date]])</f>
        <v>2022</v>
      </c>
      <c r="K399" s="1" t="str">
        <f>TEXT(Transactions[[#This Row],[transaction_date]],"mmm")</f>
        <v>Dec</v>
      </c>
      <c r="L399" s="1" t="str">
        <f>TEXT(Transactions[[#This Row],[transaction_date]],"ddd")</f>
        <v>Sat</v>
      </c>
      <c r="M399" s="1">
        <f>WEEKDAY(Transactions[[#This Row],[transaction_date]])</f>
        <v>7</v>
      </c>
      <c r="N399" s="1" t="str">
        <f>IF(OR(Transactions[[#This Row],[weekday]]=1,Transactions[[#This Row],[weekday]]=7),"weekend","weekday")</f>
        <v>weekend</v>
      </c>
    </row>
    <row r="400" spans="1:14">
      <c r="A400">
        <v>1808</v>
      </c>
      <c r="B400">
        <v>1088733569</v>
      </c>
      <c r="C400" s="1" t="s">
        <v>611</v>
      </c>
      <c r="D400">
        <v>2478.11</v>
      </c>
      <c r="E400" s="3">
        <v>44906.068703703706</v>
      </c>
      <c r="F400" t="str">
        <f>TEXT(Transactions[[#This Row],[transaction_date]],"HH:MM:ss")</f>
        <v>01:38:56</v>
      </c>
      <c r="G400">
        <f>HOUR(Transactions[[#This Row],[Time]])</f>
        <v>1</v>
      </c>
      <c r="H400" s="1" t="str">
        <f>IF(Transactions[[#This Row],[Hour]]&lt;=6,"Night",IF(Transactions[[#This Row],[Hour]]&lt;=12,"Morning",IF(Transactions[[#This Row],[Hour]]&lt;=18,"Afternoon","Evening")))</f>
        <v>Night</v>
      </c>
      <c r="I400" s="1" t="str">
        <f>IF(Transactions[[#This Row],[amount]]&lt;=5000,"low","high")</f>
        <v>low</v>
      </c>
      <c r="J400" s="1">
        <f>YEAR(Transactions[[#This Row],[transaction_date]])</f>
        <v>2022</v>
      </c>
      <c r="K400" s="1" t="str">
        <f>TEXT(Transactions[[#This Row],[transaction_date]],"mmm")</f>
        <v>Dec</v>
      </c>
      <c r="L400" s="1" t="str">
        <f>TEXT(Transactions[[#This Row],[transaction_date]],"ddd")</f>
        <v>Sun</v>
      </c>
      <c r="M400" s="1">
        <f>WEEKDAY(Transactions[[#This Row],[transaction_date]])</f>
        <v>1</v>
      </c>
      <c r="N400" s="1" t="str">
        <f>IF(OR(Transactions[[#This Row],[weekday]]=1,Transactions[[#This Row],[weekday]]=7),"weekend","weekday")</f>
        <v>weekend</v>
      </c>
    </row>
    <row r="401" spans="1:14">
      <c r="A401">
        <v>1261</v>
      </c>
      <c r="B401">
        <v>1115086499</v>
      </c>
      <c r="C401" s="1" t="s">
        <v>612</v>
      </c>
      <c r="D401">
        <v>4112.1400000000003</v>
      </c>
      <c r="E401" s="3">
        <v>44906.35193287037</v>
      </c>
      <c r="F401" t="str">
        <f>TEXT(Transactions[[#This Row],[transaction_date]],"HH:MM:ss")</f>
        <v>08:26:47</v>
      </c>
      <c r="G401">
        <f>HOUR(Transactions[[#This Row],[Time]])</f>
        <v>8</v>
      </c>
      <c r="H401" s="1" t="str">
        <f>IF(Transactions[[#This Row],[Hour]]&lt;=6,"Night",IF(Transactions[[#This Row],[Hour]]&lt;=12,"Morning",IF(Transactions[[#This Row],[Hour]]&lt;=18,"Afternoon","Evening")))</f>
        <v>Morning</v>
      </c>
      <c r="I401" s="1" t="str">
        <f>IF(Transactions[[#This Row],[amount]]&lt;=5000,"low","high")</f>
        <v>low</v>
      </c>
      <c r="J401" s="1">
        <f>YEAR(Transactions[[#This Row],[transaction_date]])</f>
        <v>2022</v>
      </c>
      <c r="K401" s="1" t="str">
        <f>TEXT(Transactions[[#This Row],[transaction_date]],"mmm")</f>
        <v>Dec</v>
      </c>
      <c r="L401" s="1" t="str">
        <f>TEXT(Transactions[[#This Row],[transaction_date]],"ddd")</f>
        <v>Sun</v>
      </c>
      <c r="M401" s="1">
        <f>WEEKDAY(Transactions[[#This Row],[transaction_date]])</f>
        <v>1</v>
      </c>
      <c r="N401" s="1" t="str">
        <f>IF(OR(Transactions[[#This Row],[weekday]]=1,Transactions[[#This Row],[weekday]]=7),"weekend","weekday")</f>
        <v>weekend</v>
      </c>
    </row>
    <row r="402" spans="1:14">
      <c r="A402">
        <v>1033</v>
      </c>
      <c r="B402">
        <v>1027021442</v>
      </c>
      <c r="C402" s="1" t="s">
        <v>612</v>
      </c>
      <c r="D402">
        <v>3694.17</v>
      </c>
      <c r="E402" s="3">
        <v>44906.486967592595</v>
      </c>
      <c r="F402" t="str">
        <f>TEXT(Transactions[[#This Row],[transaction_date]],"HH:MM:ss")</f>
        <v>11:41:14</v>
      </c>
      <c r="G402">
        <f>HOUR(Transactions[[#This Row],[Time]])</f>
        <v>11</v>
      </c>
      <c r="H402" s="1" t="str">
        <f>IF(Transactions[[#This Row],[Hour]]&lt;=6,"Night",IF(Transactions[[#This Row],[Hour]]&lt;=12,"Morning",IF(Transactions[[#This Row],[Hour]]&lt;=18,"Afternoon","Evening")))</f>
        <v>Morning</v>
      </c>
      <c r="I402" s="1" t="str">
        <f>IF(Transactions[[#This Row],[amount]]&lt;=5000,"low","high")</f>
        <v>low</v>
      </c>
      <c r="J402" s="1">
        <f>YEAR(Transactions[[#This Row],[transaction_date]])</f>
        <v>2022</v>
      </c>
      <c r="K402" s="1" t="str">
        <f>TEXT(Transactions[[#This Row],[transaction_date]],"mmm")</f>
        <v>Dec</v>
      </c>
      <c r="L402" s="1" t="str">
        <f>TEXT(Transactions[[#This Row],[transaction_date]],"ddd")</f>
        <v>Sun</v>
      </c>
      <c r="M402" s="1">
        <f>WEEKDAY(Transactions[[#This Row],[transaction_date]])</f>
        <v>1</v>
      </c>
      <c r="N402" s="1" t="str">
        <f>IF(OR(Transactions[[#This Row],[weekday]]=1,Transactions[[#This Row],[weekday]]=7),"weekend","weekday")</f>
        <v>weekend</v>
      </c>
    </row>
    <row r="403" spans="1:14">
      <c r="A403">
        <v>509</v>
      </c>
      <c r="B403">
        <v>1049405235</v>
      </c>
      <c r="C403" s="1" t="s">
        <v>612</v>
      </c>
      <c r="D403">
        <v>2308.54</v>
      </c>
      <c r="E403" s="3">
        <v>44906.603113425925</v>
      </c>
      <c r="F403" t="str">
        <f>TEXT(Transactions[[#This Row],[transaction_date]],"HH:MM:ss")</f>
        <v>14:28:29</v>
      </c>
      <c r="G403">
        <f>HOUR(Transactions[[#This Row],[Time]])</f>
        <v>14</v>
      </c>
      <c r="H403" s="1" t="str">
        <f>IF(Transactions[[#This Row],[Hour]]&lt;=6,"Night",IF(Transactions[[#This Row],[Hour]]&lt;=12,"Morning",IF(Transactions[[#This Row],[Hour]]&lt;=18,"Afternoon","Evening")))</f>
        <v>Afternoon</v>
      </c>
      <c r="I403" s="1" t="str">
        <f>IF(Transactions[[#This Row],[amount]]&lt;=5000,"low","high")</f>
        <v>low</v>
      </c>
      <c r="J403" s="1">
        <f>YEAR(Transactions[[#This Row],[transaction_date]])</f>
        <v>2022</v>
      </c>
      <c r="K403" s="1" t="str">
        <f>TEXT(Transactions[[#This Row],[transaction_date]],"mmm")</f>
        <v>Dec</v>
      </c>
      <c r="L403" s="1" t="str">
        <f>TEXT(Transactions[[#This Row],[transaction_date]],"ddd")</f>
        <v>Sun</v>
      </c>
      <c r="M403" s="1">
        <f>WEEKDAY(Transactions[[#This Row],[transaction_date]])</f>
        <v>1</v>
      </c>
      <c r="N403" s="1" t="str">
        <f>IF(OR(Transactions[[#This Row],[weekday]]=1,Transactions[[#This Row],[weekday]]=7),"weekend","weekday")</f>
        <v>weekend</v>
      </c>
    </row>
    <row r="404" spans="1:14">
      <c r="A404">
        <v>44</v>
      </c>
      <c r="B404">
        <v>1143594583</v>
      </c>
      <c r="C404" s="1" t="s">
        <v>610</v>
      </c>
      <c r="D404">
        <v>3665.49</v>
      </c>
      <c r="E404" s="3">
        <v>44907.138831018521</v>
      </c>
      <c r="F404" t="str">
        <f>TEXT(Transactions[[#This Row],[transaction_date]],"HH:MM:ss")</f>
        <v>03:19:55</v>
      </c>
      <c r="G404">
        <f>HOUR(Transactions[[#This Row],[Time]])</f>
        <v>3</v>
      </c>
      <c r="H404" s="1" t="str">
        <f>IF(Transactions[[#This Row],[Hour]]&lt;=6,"Night",IF(Transactions[[#This Row],[Hour]]&lt;=12,"Morning",IF(Transactions[[#This Row],[Hour]]&lt;=18,"Afternoon","Evening")))</f>
        <v>Night</v>
      </c>
      <c r="I404" s="1" t="str">
        <f>IF(Transactions[[#This Row],[amount]]&lt;=5000,"low","high")</f>
        <v>low</v>
      </c>
      <c r="J404" s="1">
        <f>YEAR(Transactions[[#This Row],[transaction_date]])</f>
        <v>2022</v>
      </c>
      <c r="K404" s="1" t="str">
        <f>TEXT(Transactions[[#This Row],[transaction_date]],"mmm")</f>
        <v>Dec</v>
      </c>
      <c r="L404" s="1" t="str">
        <f>TEXT(Transactions[[#This Row],[transaction_date]],"ddd")</f>
        <v>Mon</v>
      </c>
      <c r="M404" s="1">
        <f>WEEKDAY(Transactions[[#This Row],[transaction_date]])</f>
        <v>2</v>
      </c>
      <c r="N404" s="1" t="str">
        <f>IF(OR(Transactions[[#This Row],[weekday]]=1,Transactions[[#This Row],[weekday]]=7),"weekend","weekday")</f>
        <v>weekday</v>
      </c>
    </row>
    <row r="405" spans="1:14">
      <c r="A405">
        <v>508</v>
      </c>
      <c r="B405">
        <v>1103592463</v>
      </c>
      <c r="C405" s="1" t="s">
        <v>612</v>
      </c>
      <c r="D405">
        <v>3549.24</v>
      </c>
      <c r="E405" s="3">
        <v>44907.42763888889</v>
      </c>
      <c r="F405" t="str">
        <f>TEXT(Transactions[[#This Row],[transaction_date]],"HH:MM:ss")</f>
        <v>10:15:48</v>
      </c>
      <c r="G405">
        <f>HOUR(Transactions[[#This Row],[Time]])</f>
        <v>10</v>
      </c>
      <c r="H405" s="1" t="str">
        <f>IF(Transactions[[#This Row],[Hour]]&lt;=6,"Night",IF(Transactions[[#This Row],[Hour]]&lt;=12,"Morning",IF(Transactions[[#This Row],[Hour]]&lt;=18,"Afternoon","Evening")))</f>
        <v>Morning</v>
      </c>
      <c r="I405" s="1" t="str">
        <f>IF(Transactions[[#This Row],[amount]]&lt;=5000,"low","high")</f>
        <v>low</v>
      </c>
      <c r="J405" s="1">
        <f>YEAR(Transactions[[#This Row],[transaction_date]])</f>
        <v>2022</v>
      </c>
      <c r="K405" s="1" t="str">
        <f>TEXT(Transactions[[#This Row],[transaction_date]],"mmm")</f>
        <v>Dec</v>
      </c>
      <c r="L405" s="1" t="str">
        <f>TEXT(Transactions[[#This Row],[transaction_date]],"ddd")</f>
        <v>Mon</v>
      </c>
      <c r="M405" s="1">
        <f>WEEKDAY(Transactions[[#This Row],[transaction_date]])</f>
        <v>2</v>
      </c>
      <c r="N405" s="1" t="str">
        <f>IF(OR(Transactions[[#This Row],[weekday]]=1,Transactions[[#This Row],[weekday]]=7),"weekend","weekday")</f>
        <v>weekday</v>
      </c>
    </row>
    <row r="406" spans="1:14">
      <c r="A406">
        <v>729</v>
      </c>
      <c r="B406">
        <v>1189553688</v>
      </c>
      <c r="C406" s="1" t="s">
        <v>610</v>
      </c>
      <c r="D406">
        <v>4010.79</v>
      </c>
      <c r="E406" s="3">
        <v>44907.512557870374</v>
      </c>
      <c r="F406" t="str">
        <f>TEXT(Transactions[[#This Row],[transaction_date]],"HH:MM:ss")</f>
        <v>12:18:05</v>
      </c>
      <c r="G406">
        <f>HOUR(Transactions[[#This Row],[Time]])</f>
        <v>12</v>
      </c>
      <c r="H406" s="1" t="str">
        <f>IF(Transactions[[#This Row],[Hour]]&lt;=6,"Night",IF(Transactions[[#This Row],[Hour]]&lt;=12,"Morning",IF(Transactions[[#This Row],[Hour]]&lt;=18,"Afternoon","Evening")))</f>
        <v>Morning</v>
      </c>
      <c r="I406" s="1" t="str">
        <f>IF(Transactions[[#This Row],[amount]]&lt;=5000,"low","high")</f>
        <v>low</v>
      </c>
      <c r="J406" s="1">
        <f>YEAR(Transactions[[#This Row],[transaction_date]])</f>
        <v>2022</v>
      </c>
      <c r="K406" s="1" t="str">
        <f>TEXT(Transactions[[#This Row],[transaction_date]],"mmm")</f>
        <v>Dec</v>
      </c>
      <c r="L406" s="1" t="str">
        <f>TEXT(Transactions[[#This Row],[transaction_date]],"ddd")</f>
        <v>Mon</v>
      </c>
      <c r="M406" s="1">
        <f>WEEKDAY(Transactions[[#This Row],[transaction_date]])</f>
        <v>2</v>
      </c>
      <c r="N406" s="1" t="str">
        <f>IF(OR(Transactions[[#This Row],[weekday]]=1,Transactions[[#This Row],[weekday]]=7),"weekend","weekday")</f>
        <v>weekday</v>
      </c>
    </row>
    <row r="407" spans="1:14">
      <c r="A407">
        <v>1383</v>
      </c>
      <c r="B407">
        <v>1158226545</v>
      </c>
      <c r="C407" s="1" t="s">
        <v>612</v>
      </c>
      <c r="D407">
        <v>1581.38</v>
      </c>
      <c r="E407" s="3">
        <v>44908.343993055554</v>
      </c>
      <c r="F407" t="str">
        <f>TEXT(Transactions[[#This Row],[transaction_date]],"HH:MM:ss")</f>
        <v>08:15:21</v>
      </c>
      <c r="G407">
        <f>HOUR(Transactions[[#This Row],[Time]])</f>
        <v>8</v>
      </c>
      <c r="H407" s="1" t="str">
        <f>IF(Transactions[[#This Row],[Hour]]&lt;=6,"Night",IF(Transactions[[#This Row],[Hour]]&lt;=12,"Morning",IF(Transactions[[#This Row],[Hour]]&lt;=18,"Afternoon","Evening")))</f>
        <v>Morning</v>
      </c>
      <c r="I407" s="1" t="str">
        <f>IF(Transactions[[#This Row],[amount]]&lt;=5000,"low","high")</f>
        <v>low</v>
      </c>
      <c r="J407" s="1">
        <f>YEAR(Transactions[[#This Row],[transaction_date]])</f>
        <v>2022</v>
      </c>
      <c r="K407" s="1" t="str">
        <f>TEXT(Transactions[[#This Row],[transaction_date]],"mmm")</f>
        <v>Dec</v>
      </c>
      <c r="L407" s="1" t="str">
        <f>TEXT(Transactions[[#This Row],[transaction_date]],"ddd")</f>
        <v>Tue</v>
      </c>
      <c r="M407" s="1">
        <f>WEEKDAY(Transactions[[#This Row],[transaction_date]])</f>
        <v>3</v>
      </c>
      <c r="N407" s="1" t="str">
        <f>IF(OR(Transactions[[#This Row],[weekday]]=1,Transactions[[#This Row],[weekday]]=7),"weekend","weekday")</f>
        <v>weekday</v>
      </c>
    </row>
    <row r="408" spans="1:14">
      <c r="A408">
        <v>1512</v>
      </c>
      <c r="B408">
        <v>1036932307</v>
      </c>
      <c r="C408" s="1" t="s">
        <v>611</v>
      </c>
      <c r="D408">
        <v>2699.9</v>
      </c>
      <c r="E408" s="3">
        <v>44908.876111111109</v>
      </c>
      <c r="F408" t="str">
        <f>TEXT(Transactions[[#This Row],[transaction_date]],"HH:MM:ss")</f>
        <v>21:01:36</v>
      </c>
      <c r="G408">
        <f>HOUR(Transactions[[#This Row],[Time]])</f>
        <v>21</v>
      </c>
      <c r="H408" s="1" t="str">
        <f>IF(Transactions[[#This Row],[Hour]]&lt;=6,"Night",IF(Transactions[[#This Row],[Hour]]&lt;=12,"Morning",IF(Transactions[[#This Row],[Hour]]&lt;=18,"Afternoon","Evening")))</f>
        <v>Evening</v>
      </c>
      <c r="I408" s="1" t="str">
        <f>IF(Transactions[[#This Row],[amount]]&lt;=5000,"low","high")</f>
        <v>low</v>
      </c>
      <c r="J408" s="1">
        <f>YEAR(Transactions[[#This Row],[transaction_date]])</f>
        <v>2022</v>
      </c>
      <c r="K408" s="1" t="str">
        <f>TEXT(Transactions[[#This Row],[transaction_date]],"mmm")</f>
        <v>Dec</v>
      </c>
      <c r="L408" s="1" t="str">
        <f>TEXT(Transactions[[#This Row],[transaction_date]],"ddd")</f>
        <v>Tue</v>
      </c>
      <c r="M408" s="1">
        <f>WEEKDAY(Transactions[[#This Row],[transaction_date]])</f>
        <v>3</v>
      </c>
      <c r="N408" s="1" t="str">
        <f>IF(OR(Transactions[[#This Row],[weekday]]=1,Transactions[[#This Row],[weekday]]=7),"weekend","weekday")</f>
        <v>weekday</v>
      </c>
    </row>
    <row r="409" spans="1:14">
      <c r="A409">
        <v>1841</v>
      </c>
      <c r="B409">
        <v>1158631481</v>
      </c>
      <c r="C409" s="1" t="s">
        <v>611</v>
      </c>
      <c r="D409">
        <v>1333.99</v>
      </c>
      <c r="E409" s="3">
        <v>44909.362199074072</v>
      </c>
      <c r="F409" t="str">
        <f>TEXT(Transactions[[#This Row],[transaction_date]],"HH:MM:ss")</f>
        <v>08:41:34</v>
      </c>
      <c r="G409">
        <f>HOUR(Transactions[[#This Row],[Time]])</f>
        <v>8</v>
      </c>
      <c r="H409" s="1" t="str">
        <f>IF(Transactions[[#This Row],[Hour]]&lt;=6,"Night",IF(Transactions[[#This Row],[Hour]]&lt;=12,"Morning",IF(Transactions[[#This Row],[Hour]]&lt;=18,"Afternoon","Evening")))</f>
        <v>Morning</v>
      </c>
      <c r="I409" s="1" t="str">
        <f>IF(Transactions[[#This Row],[amount]]&lt;=5000,"low","high")</f>
        <v>low</v>
      </c>
      <c r="J409" s="1">
        <f>YEAR(Transactions[[#This Row],[transaction_date]])</f>
        <v>2022</v>
      </c>
      <c r="K409" s="1" t="str">
        <f>TEXT(Transactions[[#This Row],[transaction_date]],"mmm")</f>
        <v>Dec</v>
      </c>
      <c r="L409" s="1" t="str">
        <f>TEXT(Transactions[[#This Row],[transaction_date]],"ddd")</f>
        <v>Wed</v>
      </c>
      <c r="M409" s="1">
        <f>WEEKDAY(Transactions[[#This Row],[transaction_date]])</f>
        <v>4</v>
      </c>
      <c r="N409" s="1" t="str">
        <f>IF(OR(Transactions[[#This Row],[weekday]]=1,Transactions[[#This Row],[weekday]]=7),"weekend","weekday")</f>
        <v>weekday</v>
      </c>
    </row>
    <row r="410" spans="1:14">
      <c r="A410">
        <v>1834</v>
      </c>
      <c r="B410">
        <v>1139096814</v>
      </c>
      <c r="C410" s="1" t="s">
        <v>610</v>
      </c>
      <c r="D410">
        <v>4214</v>
      </c>
      <c r="E410" s="3">
        <v>44909.815821759257</v>
      </c>
      <c r="F410" t="str">
        <f>TEXT(Transactions[[#This Row],[transaction_date]],"HH:MM:ss")</f>
        <v>19:34:47</v>
      </c>
      <c r="G410">
        <f>HOUR(Transactions[[#This Row],[Time]])</f>
        <v>19</v>
      </c>
      <c r="H410" s="1" t="str">
        <f>IF(Transactions[[#This Row],[Hour]]&lt;=6,"Night",IF(Transactions[[#This Row],[Hour]]&lt;=12,"Morning",IF(Transactions[[#This Row],[Hour]]&lt;=18,"Afternoon","Evening")))</f>
        <v>Evening</v>
      </c>
      <c r="I410" s="1" t="str">
        <f>IF(Transactions[[#This Row],[amount]]&lt;=5000,"low","high")</f>
        <v>low</v>
      </c>
      <c r="J410" s="1">
        <f>YEAR(Transactions[[#This Row],[transaction_date]])</f>
        <v>2022</v>
      </c>
      <c r="K410" s="1" t="str">
        <f>TEXT(Transactions[[#This Row],[transaction_date]],"mmm")</f>
        <v>Dec</v>
      </c>
      <c r="L410" s="1" t="str">
        <f>TEXT(Transactions[[#This Row],[transaction_date]],"ddd")</f>
        <v>Wed</v>
      </c>
      <c r="M410" s="1">
        <f>WEEKDAY(Transactions[[#This Row],[transaction_date]])</f>
        <v>4</v>
      </c>
      <c r="N410" s="1" t="str">
        <f>IF(OR(Transactions[[#This Row],[weekday]]=1,Transactions[[#This Row],[weekday]]=7),"weekend","weekday")</f>
        <v>weekday</v>
      </c>
    </row>
    <row r="411" spans="1:14">
      <c r="A411">
        <v>1217</v>
      </c>
      <c r="B411">
        <v>1134025985</v>
      </c>
      <c r="C411" s="1" t="s">
        <v>610</v>
      </c>
      <c r="D411">
        <v>3675.07</v>
      </c>
      <c r="E411" s="3">
        <v>44909.944594907407</v>
      </c>
      <c r="F411" t="str">
        <f>TEXT(Transactions[[#This Row],[transaction_date]],"HH:MM:ss")</f>
        <v>22:40:13</v>
      </c>
      <c r="G411">
        <f>HOUR(Transactions[[#This Row],[Time]])</f>
        <v>22</v>
      </c>
      <c r="H411" s="1" t="str">
        <f>IF(Transactions[[#This Row],[Hour]]&lt;=6,"Night",IF(Transactions[[#This Row],[Hour]]&lt;=12,"Morning",IF(Transactions[[#This Row],[Hour]]&lt;=18,"Afternoon","Evening")))</f>
        <v>Evening</v>
      </c>
      <c r="I411" s="1" t="str">
        <f>IF(Transactions[[#This Row],[amount]]&lt;=5000,"low","high")</f>
        <v>low</v>
      </c>
      <c r="J411" s="1">
        <f>YEAR(Transactions[[#This Row],[transaction_date]])</f>
        <v>2022</v>
      </c>
      <c r="K411" s="1" t="str">
        <f>TEXT(Transactions[[#This Row],[transaction_date]],"mmm")</f>
        <v>Dec</v>
      </c>
      <c r="L411" s="1" t="str">
        <f>TEXT(Transactions[[#This Row],[transaction_date]],"ddd")</f>
        <v>Wed</v>
      </c>
      <c r="M411" s="1">
        <f>WEEKDAY(Transactions[[#This Row],[transaction_date]])</f>
        <v>4</v>
      </c>
      <c r="N411" s="1" t="str">
        <f>IF(OR(Transactions[[#This Row],[weekday]]=1,Transactions[[#This Row],[weekday]]=7),"weekend","weekday")</f>
        <v>weekday</v>
      </c>
    </row>
    <row r="412" spans="1:14">
      <c r="A412">
        <v>1514</v>
      </c>
      <c r="B412">
        <v>1191173235</v>
      </c>
      <c r="C412" s="1" t="s">
        <v>612</v>
      </c>
      <c r="D412">
        <v>4714.96</v>
      </c>
      <c r="E412" s="3">
        <v>44910.29614583333</v>
      </c>
      <c r="F412" t="str">
        <f>TEXT(Transactions[[#This Row],[transaction_date]],"HH:MM:ss")</f>
        <v>07:06:27</v>
      </c>
      <c r="G412">
        <f>HOUR(Transactions[[#This Row],[Time]])</f>
        <v>7</v>
      </c>
      <c r="H412" s="1" t="str">
        <f>IF(Transactions[[#This Row],[Hour]]&lt;=6,"Night",IF(Transactions[[#This Row],[Hour]]&lt;=12,"Morning",IF(Transactions[[#This Row],[Hour]]&lt;=18,"Afternoon","Evening")))</f>
        <v>Morning</v>
      </c>
      <c r="I412" s="1" t="str">
        <f>IF(Transactions[[#This Row],[amount]]&lt;=5000,"low","high")</f>
        <v>low</v>
      </c>
      <c r="J412" s="1">
        <f>YEAR(Transactions[[#This Row],[transaction_date]])</f>
        <v>2022</v>
      </c>
      <c r="K412" s="1" t="str">
        <f>TEXT(Transactions[[#This Row],[transaction_date]],"mmm")</f>
        <v>Dec</v>
      </c>
      <c r="L412" s="1" t="str">
        <f>TEXT(Transactions[[#This Row],[transaction_date]],"ddd")</f>
        <v>Thu</v>
      </c>
      <c r="M412" s="1">
        <f>WEEKDAY(Transactions[[#This Row],[transaction_date]])</f>
        <v>5</v>
      </c>
      <c r="N412" s="1" t="str">
        <f>IF(OR(Transactions[[#This Row],[weekday]]=1,Transactions[[#This Row],[weekday]]=7),"weekend","weekday")</f>
        <v>weekday</v>
      </c>
    </row>
    <row r="413" spans="1:14">
      <c r="A413">
        <v>1455</v>
      </c>
      <c r="B413">
        <v>1143594583</v>
      </c>
      <c r="C413" s="1" t="s">
        <v>610</v>
      </c>
      <c r="D413">
        <v>290.52999999999997</v>
      </c>
      <c r="E413" s="3">
        <v>44910.340428240743</v>
      </c>
      <c r="F413" t="str">
        <f>TEXT(Transactions[[#This Row],[transaction_date]],"HH:MM:ss")</f>
        <v>08:10:13</v>
      </c>
      <c r="G413">
        <f>HOUR(Transactions[[#This Row],[Time]])</f>
        <v>8</v>
      </c>
      <c r="H413" s="1" t="str">
        <f>IF(Transactions[[#This Row],[Hour]]&lt;=6,"Night",IF(Transactions[[#This Row],[Hour]]&lt;=12,"Morning",IF(Transactions[[#This Row],[Hour]]&lt;=18,"Afternoon","Evening")))</f>
        <v>Morning</v>
      </c>
      <c r="I413" s="1" t="str">
        <f>IF(Transactions[[#This Row],[amount]]&lt;=5000,"low","high")</f>
        <v>low</v>
      </c>
      <c r="J413" s="1">
        <f>YEAR(Transactions[[#This Row],[transaction_date]])</f>
        <v>2022</v>
      </c>
      <c r="K413" s="1" t="str">
        <f>TEXT(Transactions[[#This Row],[transaction_date]],"mmm")</f>
        <v>Dec</v>
      </c>
      <c r="L413" s="1" t="str">
        <f>TEXT(Transactions[[#This Row],[transaction_date]],"ddd")</f>
        <v>Thu</v>
      </c>
      <c r="M413" s="1">
        <f>WEEKDAY(Transactions[[#This Row],[transaction_date]])</f>
        <v>5</v>
      </c>
      <c r="N413" s="1" t="str">
        <f>IF(OR(Transactions[[#This Row],[weekday]]=1,Transactions[[#This Row],[weekday]]=7),"weekend","weekday")</f>
        <v>weekday</v>
      </c>
    </row>
    <row r="414" spans="1:14">
      <c r="A414">
        <v>1735</v>
      </c>
      <c r="B414">
        <v>1129686264</v>
      </c>
      <c r="C414" s="1" t="s">
        <v>610</v>
      </c>
      <c r="D414">
        <v>722.41</v>
      </c>
      <c r="E414" s="3">
        <v>44910.394525462965</v>
      </c>
      <c r="F414" t="str">
        <f>TEXT(Transactions[[#This Row],[transaction_date]],"HH:MM:ss")</f>
        <v>09:28:07</v>
      </c>
      <c r="G414">
        <f>HOUR(Transactions[[#This Row],[Time]])</f>
        <v>9</v>
      </c>
      <c r="H414" s="1" t="str">
        <f>IF(Transactions[[#This Row],[Hour]]&lt;=6,"Night",IF(Transactions[[#This Row],[Hour]]&lt;=12,"Morning",IF(Transactions[[#This Row],[Hour]]&lt;=18,"Afternoon","Evening")))</f>
        <v>Morning</v>
      </c>
      <c r="I414" s="1" t="str">
        <f>IF(Transactions[[#This Row],[amount]]&lt;=5000,"low","high")</f>
        <v>low</v>
      </c>
      <c r="J414" s="1">
        <f>YEAR(Transactions[[#This Row],[transaction_date]])</f>
        <v>2022</v>
      </c>
      <c r="K414" s="1" t="str">
        <f>TEXT(Transactions[[#This Row],[transaction_date]],"mmm")</f>
        <v>Dec</v>
      </c>
      <c r="L414" s="1" t="str">
        <f>TEXT(Transactions[[#This Row],[transaction_date]],"ddd")</f>
        <v>Thu</v>
      </c>
      <c r="M414" s="1">
        <f>WEEKDAY(Transactions[[#This Row],[transaction_date]])</f>
        <v>5</v>
      </c>
      <c r="N414" s="1" t="str">
        <f>IF(OR(Transactions[[#This Row],[weekday]]=1,Transactions[[#This Row],[weekday]]=7),"weekend","weekday")</f>
        <v>weekday</v>
      </c>
    </row>
    <row r="415" spans="1:14">
      <c r="A415">
        <v>1993</v>
      </c>
      <c r="B415">
        <v>1028894737</v>
      </c>
      <c r="C415" s="1" t="s">
        <v>612</v>
      </c>
      <c r="D415">
        <v>4691.83</v>
      </c>
      <c r="E415" s="3">
        <v>44910.752349537041</v>
      </c>
      <c r="F415" t="str">
        <f>TEXT(Transactions[[#This Row],[transaction_date]],"HH:MM:ss")</f>
        <v>18:03:23</v>
      </c>
      <c r="G415">
        <f>HOUR(Transactions[[#This Row],[Time]])</f>
        <v>18</v>
      </c>
      <c r="H415" s="1" t="str">
        <f>IF(Transactions[[#This Row],[Hour]]&lt;=6,"Night",IF(Transactions[[#This Row],[Hour]]&lt;=12,"Morning",IF(Transactions[[#This Row],[Hour]]&lt;=18,"Afternoon","Evening")))</f>
        <v>Afternoon</v>
      </c>
      <c r="I415" s="1" t="str">
        <f>IF(Transactions[[#This Row],[amount]]&lt;=5000,"low","high")</f>
        <v>low</v>
      </c>
      <c r="J415" s="1">
        <f>YEAR(Transactions[[#This Row],[transaction_date]])</f>
        <v>2022</v>
      </c>
      <c r="K415" s="1" t="str">
        <f>TEXT(Transactions[[#This Row],[transaction_date]],"mmm")</f>
        <v>Dec</v>
      </c>
      <c r="L415" s="1" t="str">
        <f>TEXT(Transactions[[#This Row],[transaction_date]],"ddd")</f>
        <v>Thu</v>
      </c>
      <c r="M415" s="1">
        <f>WEEKDAY(Transactions[[#This Row],[transaction_date]])</f>
        <v>5</v>
      </c>
      <c r="N415" s="1" t="str">
        <f>IF(OR(Transactions[[#This Row],[weekday]]=1,Transactions[[#This Row],[weekday]]=7),"weekend","weekday")</f>
        <v>weekday</v>
      </c>
    </row>
    <row r="416" spans="1:14">
      <c r="A416">
        <v>1638</v>
      </c>
      <c r="B416">
        <v>1115086499</v>
      </c>
      <c r="C416" s="1" t="s">
        <v>612</v>
      </c>
      <c r="D416">
        <v>4387.84</v>
      </c>
      <c r="E416" s="3">
        <v>44911.750127314815</v>
      </c>
      <c r="F416" t="str">
        <f>TEXT(Transactions[[#This Row],[transaction_date]],"HH:MM:ss")</f>
        <v>18:00:11</v>
      </c>
      <c r="G416">
        <f>HOUR(Transactions[[#This Row],[Time]])</f>
        <v>18</v>
      </c>
      <c r="H416" s="1" t="str">
        <f>IF(Transactions[[#This Row],[Hour]]&lt;=6,"Night",IF(Transactions[[#This Row],[Hour]]&lt;=12,"Morning",IF(Transactions[[#This Row],[Hour]]&lt;=18,"Afternoon","Evening")))</f>
        <v>Afternoon</v>
      </c>
      <c r="I416" s="1" t="str">
        <f>IF(Transactions[[#This Row],[amount]]&lt;=5000,"low","high")</f>
        <v>low</v>
      </c>
      <c r="J416" s="1">
        <f>YEAR(Transactions[[#This Row],[transaction_date]])</f>
        <v>2022</v>
      </c>
      <c r="K416" s="1" t="str">
        <f>TEXT(Transactions[[#This Row],[transaction_date]],"mmm")</f>
        <v>Dec</v>
      </c>
      <c r="L416" s="1" t="str">
        <f>TEXT(Transactions[[#This Row],[transaction_date]],"ddd")</f>
        <v>Fri</v>
      </c>
      <c r="M416" s="1">
        <f>WEEKDAY(Transactions[[#This Row],[transaction_date]])</f>
        <v>6</v>
      </c>
      <c r="N416" s="1" t="str">
        <f>IF(OR(Transactions[[#This Row],[weekday]]=1,Transactions[[#This Row],[weekday]]=7),"weekend","weekday")</f>
        <v>weekday</v>
      </c>
    </row>
    <row r="417" spans="1:14">
      <c r="A417">
        <v>1979</v>
      </c>
      <c r="B417">
        <v>1032091865</v>
      </c>
      <c r="C417" s="1" t="s">
        <v>610</v>
      </c>
      <c r="D417">
        <v>1066.31</v>
      </c>
      <c r="E417" s="3">
        <v>44912.052002314813</v>
      </c>
      <c r="F417" t="str">
        <f>TEXT(Transactions[[#This Row],[transaction_date]],"HH:MM:ss")</f>
        <v>01:14:53</v>
      </c>
      <c r="G417">
        <f>HOUR(Transactions[[#This Row],[Time]])</f>
        <v>1</v>
      </c>
      <c r="H417" s="1" t="str">
        <f>IF(Transactions[[#This Row],[Hour]]&lt;=6,"Night",IF(Transactions[[#This Row],[Hour]]&lt;=12,"Morning",IF(Transactions[[#This Row],[Hour]]&lt;=18,"Afternoon","Evening")))</f>
        <v>Night</v>
      </c>
      <c r="I417" s="1" t="str">
        <f>IF(Transactions[[#This Row],[amount]]&lt;=5000,"low","high")</f>
        <v>low</v>
      </c>
      <c r="J417" s="1">
        <f>YEAR(Transactions[[#This Row],[transaction_date]])</f>
        <v>2022</v>
      </c>
      <c r="K417" s="1" t="str">
        <f>TEXT(Transactions[[#This Row],[transaction_date]],"mmm")</f>
        <v>Dec</v>
      </c>
      <c r="L417" s="1" t="str">
        <f>TEXT(Transactions[[#This Row],[transaction_date]],"ddd")</f>
        <v>Sat</v>
      </c>
      <c r="M417" s="1">
        <f>WEEKDAY(Transactions[[#This Row],[transaction_date]])</f>
        <v>7</v>
      </c>
      <c r="N417" s="1" t="str">
        <f>IF(OR(Transactions[[#This Row],[weekday]]=1,Transactions[[#This Row],[weekday]]=7),"weekend","weekday")</f>
        <v>weekend</v>
      </c>
    </row>
    <row r="418" spans="1:14">
      <c r="A418">
        <v>326</v>
      </c>
      <c r="B418">
        <v>1122354785</v>
      </c>
      <c r="C418" s="1" t="s">
        <v>612</v>
      </c>
      <c r="D418">
        <v>277.52</v>
      </c>
      <c r="E418" s="3">
        <v>44912.483194444445</v>
      </c>
      <c r="F418" t="str">
        <f>TEXT(Transactions[[#This Row],[transaction_date]],"HH:MM:ss")</f>
        <v>11:35:48</v>
      </c>
      <c r="G418">
        <f>HOUR(Transactions[[#This Row],[Time]])</f>
        <v>11</v>
      </c>
      <c r="H418" s="1" t="str">
        <f>IF(Transactions[[#This Row],[Hour]]&lt;=6,"Night",IF(Transactions[[#This Row],[Hour]]&lt;=12,"Morning",IF(Transactions[[#This Row],[Hour]]&lt;=18,"Afternoon","Evening")))</f>
        <v>Morning</v>
      </c>
      <c r="I418" s="1" t="str">
        <f>IF(Transactions[[#This Row],[amount]]&lt;=5000,"low","high")</f>
        <v>low</v>
      </c>
      <c r="J418" s="1">
        <f>YEAR(Transactions[[#This Row],[transaction_date]])</f>
        <v>2022</v>
      </c>
      <c r="K418" s="1" t="str">
        <f>TEXT(Transactions[[#This Row],[transaction_date]],"mmm")</f>
        <v>Dec</v>
      </c>
      <c r="L418" s="1" t="str">
        <f>TEXT(Transactions[[#This Row],[transaction_date]],"ddd")</f>
        <v>Sat</v>
      </c>
      <c r="M418" s="1">
        <f>WEEKDAY(Transactions[[#This Row],[transaction_date]])</f>
        <v>7</v>
      </c>
      <c r="N418" s="1" t="str">
        <f>IF(OR(Transactions[[#This Row],[weekday]]=1,Transactions[[#This Row],[weekday]]=7),"weekend","weekday")</f>
        <v>weekend</v>
      </c>
    </row>
    <row r="419" spans="1:14">
      <c r="A419">
        <v>382</v>
      </c>
      <c r="B419">
        <v>1131594920</v>
      </c>
      <c r="C419" s="1" t="s">
        <v>611</v>
      </c>
      <c r="D419">
        <v>31.72</v>
      </c>
      <c r="E419" s="3">
        <v>44912.577511574076</v>
      </c>
      <c r="F419" t="str">
        <f>TEXT(Transactions[[#This Row],[transaction_date]],"HH:MM:ss")</f>
        <v>13:51:37</v>
      </c>
      <c r="G419">
        <f>HOUR(Transactions[[#This Row],[Time]])</f>
        <v>13</v>
      </c>
      <c r="H419" s="1" t="str">
        <f>IF(Transactions[[#This Row],[Hour]]&lt;=6,"Night",IF(Transactions[[#This Row],[Hour]]&lt;=12,"Morning",IF(Transactions[[#This Row],[Hour]]&lt;=18,"Afternoon","Evening")))</f>
        <v>Afternoon</v>
      </c>
      <c r="I419" s="1" t="str">
        <f>IF(Transactions[[#This Row],[amount]]&lt;=5000,"low","high")</f>
        <v>low</v>
      </c>
      <c r="J419" s="1">
        <f>YEAR(Transactions[[#This Row],[transaction_date]])</f>
        <v>2022</v>
      </c>
      <c r="K419" s="1" t="str">
        <f>TEXT(Transactions[[#This Row],[transaction_date]],"mmm")</f>
        <v>Dec</v>
      </c>
      <c r="L419" s="1" t="str">
        <f>TEXT(Transactions[[#This Row],[transaction_date]],"ddd")</f>
        <v>Sat</v>
      </c>
      <c r="M419" s="1">
        <f>WEEKDAY(Transactions[[#This Row],[transaction_date]])</f>
        <v>7</v>
      </c>
      <c r="N419" s="1" t="str">
        <f>IF(OR(Transactions[[#This Row],[weekday]]=1,Transactions[[#This Row],[weekday]]=7),"weekend","weekday")</f>
        <v>weekend</v>
      </c>
    </row>
    <row r="420" spans="1:14">
      <c r="A420">
        <v>728</v>
      </c>
      <c r="B420">
        <v>1138527351</v>
      </c>
      <c r="C420" s="1" t="s">
        <v>610</v>
      </c>
      <c r="D420">
        <v>3635.62</v>
      </c>
      <c r="E420" s="3">
        <v>44912.675416666665</v>
      </c>
      <c r="F420" t="str">
        <f>TEXT(Transactions[[#This Row],[transaction_date]],"HH:MM:ss")</f>
        <v>16:12:36</v>
      </c>
      <c r="G420">
        <f>HOUR(Transactions[[#This Row],[Time]])</f>
        <v>16</v>
      </c>
      <c r="H420" s="1" t="str">
        <f>IF(Transactions[[#This Row],[Hour]]&lt;=6,"Night",IF(Transactions[[#This Row],[Hour]]&lt;=12,"Morning",IF(Transactions[[#This Row],[Hour]]&lt;=18,"Afternoon","Evening")))</f>
        <v>Afternoon</v>
      </c>
      <c r="I420" s="1" t="str">
        <f>IF(Transactions[[#This Row],[amount]]&lt;=5000,"low","high")</f>
        <v>low</v>
      </c>
      <c r="J420" s="1">
        <f>YEAR(Transactions[[#This Row],[transaction_date]])</f>
        <v>2022</v>
      </c>
      <c r="K420" s="1" t="str">
        <f>TEXT(Transactions[[#This Row],[transaction_date]],"mmm")</f>
        <v>Dec</v>
      </c>
      <c r="L420" s="1" t="str">
        <f>TEXT(Transactions[[#This Row],[transaction_date]],"ddd")</f>
        <v>Sat</v>
      </c>
      <c r="M420" s="1">
        <f>WEEKDAY(Transactions[[#This Row],[transaction_date]])</f>
        <v>7</v>
      </c>
      <c r="N420" s="1" t="str">
        <f>IF(OR(Transactions[[#This Row],[weekday]]=1,Transactions[[#This Row],[weekday]]=7),"weekend","weekday")</f>
        <v>weekend</v>
      </c>
    </row>
    <row r="421" spans="1:14">
      <c r="A421">
        <v>448</v>
      </c>
      <c r="B421">
        <v>1062743578</v>
      </c>
      <c r="C421" s="1" t="s">
        <v>612</v>
      </c>
      <c r="D421">
        <v>34.270000000000003</v>
      </c>
      <c r="E421" s="3">
        <v>44912.859502314815</v>
      </c>
      <c r="F421" t="str">
        <f>TEXT(Transactions[[#This Row],[transaction_date]],"HH:MM:ss")</f>
        <v>20:37:41</v>
      </c>
      <c r="G421">
        <f>HOUR(Transactions[[#This Row],[Time]])</f>
        <v>20</v>
      </c>
      <c r="H421" s="1" t="str">
        <f>IF(Transactions[[#This Row],[Hour]]&lt;=6,"Night",IF(Transactions[[#This Row],[Hour]]&lt;=12,"Morning",IF(Transactions[[#This Row],[Hour]]&lt;=18,"Afternoon","Evening")))</f>
        <v>Evening</v>
      </c>
      <c r="I421" s="1" t="str">
        <f>IF(Transactions[[#This Row],[amount]]&lt;=5000,"low","high")</f>
        <v>low</v>
      </c>
      <c r="J421" s="1">
        <f>YEAR(Transactions[[#This Row],[transaction_date]])</f>
        <v>2022</v>
      </c>
      <c r="K421" s="1" t="str">
        <f>TEXT(Transactions[[#This Row],[transaction_date]],"mmm")</f>
        <v>Dec</v>
      </c>
      <c r="L421" s="1" t="str">
        <f>TEXT(Transactions[[#This Row],[transaction_date]],"ddd")</f>
        <v>Sat</v>
      </c>
      <c r="M421" s="1">
        <f>WEEKDAY(Transactions[[#This Row],[transaction_date]])</f>
        <v>7</v>
      </c>
      <c r="N421" s="1" t="str">
        <f>IF(OR(Transactions[[#This Row],[weekday]]=1,Transactions[[#This Row],[weekday]]=7),"weekend","weekday")</f>
        <v>weekend</v>
      </c>
    </row>
    <row r="422" spans="1:14">
      <c r="A422">
        <v>1280</v>
      </c>
      <c r="B422">
        <v>1197332922</v>
      </c>
      <c r="C422" s="1" t="s">
        <v>612</v>
      </c>
      <c r="D422">
        <v>870.29</v>
      </c>
      <c r="E422" s="3">
        <v>44913.296539351853</v>
      </c>
      <c r="F422" t="str">
        <f>TEXT(Transactions[[#This Row],[transaction_date]],"HH:MM:ss")</f>
        <v>07:07:01</v>
      </c>
      <c r="G422">
        <f>HOUR(Transactions[[#This Row],[Time]])</f>
        <v>7</v>
      </c>
      <c r="H422" s="1" t="str">
        <f>IF(Transactions[[#This Row],[Hour]]&lt;=6,"Night",IF(Transactions[[#This Row],[Hour]]&lt;=12,"Morning",IF(Transactions[[#This Row],[Hour]]&lt;=18,"Afternoon","Evening")))</f>
        <v>Morning</v>
      </c>
      <c r="I422" s="1" t="str">
        <f>IF(Transactions[[#This Row],[amount]]&lt;=5000,"low","high")</f>
        <v>low</v>
      </c>
      <c r="J422" s="1">
        <f>YEAR(Transactions[[#This Row],[transaction_date]])</f>
        <v>2022</v>
      </c>
      <c r="K422" s="1" t="str">
        <f>TEXT(Transactions[[#This Row],[transaction_date]],"mmm")</f>
        <v>Dec</v>
      </c>
      <c r="L422" s="1" t="str">
        <f>TEXT(Transactions[[#This Row],[transaction_date]],"ddd")</f>
        <v>Sun</v>
      </c>
      <c r="M422" s="1">
        <f>WEEKDAY(Transactions[[#This Row],[transaction_date]])</f>
        <v>1</v>
      </c>
      <c r="N422" s="1" t="str">
        <f>IF(OR(Transactions[[#This Row],[weekday]]=1,Transactions[[#This Row],[weekday]]=7),"weekend","weekday")</f>
        <v>weekend</v>
      </c>
    </row>
    <row r="423" spans="1:14">
      <c r="A423">
        <v>1410</v>
      </c>
      <c r="B423">
        <v>1195048528</v>
      </c>
      <c r="C423" s="1" t="s">
        <v>612</v>
      </c>
      <c r="D423">
        <v>2412.98</v>
      </c>
      <c r="E423" s="3">
        <v>44913.628206018519</v>
      </c>
      <c r="F423" t="str">
        <f>TEXT(Transactions[[#This Row],[transaction_date]],"HH:MM:ss")</f>
        <v>15:04:37</v>
      </c>
      <c r="G423">
        <f>HOUR(Transactions[[#This Row],[Time]])</f>
        <v>15</v>
      </c>
      <c r="H423" s="1" t="str">
        <f>IF(Transactions[[#This Row],[Hour]]&lt;=6,"Night",IF(Transactions[[#This Row],[Hour]]&lt;=12,"Morning",IF(Transactions[[#This Row],[Hour]]&lt;=18,"Afternoon","Evening")))</f>
        <v>Afternoon</v>
      </c>
      <c r="I423" s="1" t="str">
        <f>IF(Transactions[[#This Row],[amount]]&lt;=5000,"low","high")</f>
        <v>low</v>
      </c>
      <c r="J423" s="1">
        <f>YEAR(Transactions[[#This Row],[transaction_date]])</f>
        <v>2022</v>
      </c>
      <c r="K423" s="1" t="str">
        <f>TEXT(Transactions[[#This Row],[transaction_date]],"mmm")</f>
        <v>Dec</v>
      </c>
      <c r="L423" s="1" t="str">
        <f>TEXT(Transactions[[#This Row],[transaction_date]],"ddd")</f>
        <v>Sun</v>
      </c>
      <c r="M423" s="1">
        <f>WEEKDAY(Transactions[[#This Row],[transaction_date]])</f>
        <v>1</v>
      </c>
      <c r="N423" s="1" t="str">
        <f>IF(OR(Transactions[[#This Row],[weekday]]=1,Transactions[[#This Row],[weekday]]=7),"weekend","weekday")</f>
        <v>weekend</v>
      </c>
    </row>
    <row r="424" spans="1:14">
      <c r="A424">
        <v>943</v>
      </c>
      <c r="B424">
        <v>1128643865</v>
      </c>
      <c r="C424" s="1" t="s">
        <v>610</v>
      </c>
      <c r="D424">
        <v>1392.83</v>
      </c>
      <c r="E424" s="3">
        <v>44913.921006944445</v>
      </c>
      <c r="F424" t="str">
        <f>TEXT(Transactions[[#This Row],[transaction_date]],"HH:MM:ss")</f>
        <v>22:06:15</v>
      </c>
      <c r="G424">
        <f>HOUR(Transactions[[#This Row],[Time]])</f>
        <v>22</v>
      </c>
      <c r="H424" s="1" t="str">
        <f>IF(Transactions[[#This Row],[Hour]]&lt;=6,"Night",IF(Transactions[[#This Row],[Hour]]&lt;=12,"Morning",IF(Transactions[[#This Row],[Hour]]&lt;=18,"Afternoon","Evening")))</f>
        <v>Evening</v>
      </c>
      <c r="I424" s="1" t="str">
        <f>IF(Transactions[[#This Row],[amount]]&lt;=5000,"low","high")</f>
        <v>low</v>
      </c>
      <c r="J424" s="1">
        <f>YEAR(Transactions[[#This Row],[transaction_date]])</f>
        <v>2022</v>
      </c>
      <c r="K424" s="1" t="str">
        <f>TEXT(Transactions[[#This Row],[transaction_date]],"mmm")</f>
        <v>Dec</v>
      </c>
      <c r="L424" s="1" t="str">
        <f>TEXT(Transactions[[#This Row],[transaction_date]],"ddd")</f>
        <v>Sun</v>
      </c>
      <c r="M424" s="1">
        <f>WEEKDAY(Transactions[[#This Row],[transaction_date]])</f>
        <v>1</v>
      </c>
      <c r="N424" s="1" t="str">
        <f>IF(OR(Transactions[[#This Row],[weekday]]=1,Transactions[[#This Row],[weekday]]=7),"weekend","weekday")</f>
        <v>weekend</v>
      </c>
    </row>
    <row r="425" spans="1:14">
      <c r="A425">
        <v>1357</v>
      </c>
      <c r="B425">
        <v>1118586242</v>
      </c>
      <c r="C425" s="1" t="s">
        <v>610</v>
      </c>
      <c r="D425">
        <v>4924.5</v>
      </c>
      <c r="E425" s="3">
        <v>44914.355717592596</v>
      </c>
      <c r="F425" t="str">
        <f>TEXT(Transactions[[#This Row],[transaction_date]],"HH:MM:ss")</f>
        <v>08:32:14</v>
      </c>
      <c r="G425">
        <f>HOUR(Transactions[[#This Row],[Time]])</f>
        <v>8</v>
      </c>
      <c r="H425" s="1" t="str">
        <f>IF(Transactions[[#This Row],[Hour]]&lt;=6,"Night",IF(Transactions[[#This Row],[Hour]]&lt;=12,"Morning",IF(Transactions[[#This Row],[Hour]]&lt;=18,"Afternoon","Evening")))</f>
        <v>Morning</v>
      </c>
      <c r="I425" s="1" t="str">
        <f>IF(Transactions[[#This Row],[amount]]&lt;=5000,"low","high")</f>
        <v>low</v>
      </c>
      <c r="J425" s="1">
        <f>YEAR(Transactions[[#This Row],[transaction_date]])</f>
        <v>2022</v>
      </c>
      <c r="K425" s="1" t="str">
        <f>TEXT(Transactions[[#This Row],[transaction_date]],"mmm")</f>
        <v>Dec</v>
      </c>
      <c r="L425" s="1" t="str">
        <f>TEXT(Transactions[[#This Row],[transaction_date]],"ddd")</f>
        <v>Mon</v>
      </c>
      <c r="M425" s="1">
        <f>WEEKDAY(Transactions[[#This Row],[transaction_date]])</f>
        <v>2</v>
      </c>
      <c r="N425" s="1" t="str">
        <f>IF(OR(Transactions[[#This Row],[weekday]]=1,Transactions[[#This Row],[weekday]]=7),"weekend","weekday")</f>
        <v>weekday</v>
      </c>
    </row>
    <row r="426" spans="1:14">
      <c r="A426">
        <v>1195</v>
      </c>
      <c r="B426">
        <v>1062381335</v>
      </c>
      <c r="C426" s="1" t="s">
        <v>611</v>
      </c>
      <c r="D426">
        <v>3921.03</v>
      </c>
      <c r="E426" s="3">
        <v>44915.013935185183</v>
      </c>
      <c r="F426" t="str">
        <f>TEXT(Transactions[[#This Row],[transaction_date]],"HH:MM:ss")</f>
        <v>00:20:04</v>
      </c>
      <c r="G426">
        <f>HOUR(Transactions[[#This Row],[Time]])</f>
        <v>0</v>
      </c>
      <c r="H426" s="1" t="str">
        <f>IF(Transactions[[#This Row],[Hour]]&lt;=6,"Night",IF(Transactions[[#This Row],[Hour]]&lt;=12,"Morning",IF(Transactions[[#This Row],[Hour]]&lt;=18,"Afternoon","Evening")))</f>
        <v>Night</v>
      </c>
      <c r="I426" s="1" t="str">
        <f>IF(Transactions[[#This Row],[amount]]&lt;=5000,"low","high")</f>
        <v>low</v>
      </c>
      <c r="J426" s="1">
        <f>YEAR(Transactions[[#This Row],[transaction_date]])</f>
        <v>2022</v>
      </c>
      <c r="K426" s="1" t="str">
        <f>TEXT(Transactions[[#This Row],[transaction_date]],"mmm")</f>
        <v>Dec</v>
      </c>
      <c r="L426" s="1" t="str">
        <f>TEXT(Transactions[[#This Row],[transaction_date]],"ddd")</f>
        <v>Tue</v>
      </c>
      <c r="M426" s="1">
        <f>WEEKDAY(Transactions[[#This Row],[transaction_date]])</f>
        <v>3</v>
      </c>
      <c r="N426" s="1" t="str">
        <f>IF(OR(Transactions[[#This Row],[weekday]]=1,Transactions[[#This Row],[weekday]]=7),"weekend","weekday")</f>
        <v>weekday</v>
      </c>
    </row>
    <row r="427" spans="1:14">
      <c r="A427">
        <v>1370</v>
      </c>
      <c r="B427">
        <v>1052431058</v>
      </c>
      <c r="C427" s="1" t="s">
        <v>610</v>
      </c>
      <c r="D427">
        <v>724.23</v>
      </c>
      <c r="E427" s="3">
        <v>44915.324131944442</v>
      </c>
      <c r="F427" t="str">
        <f>TEXT(Transactions[[#This Row],[transaction_date]],"HH:MM:ss")</f>
        <v>07:46:45</v>
      </c>
      <c r="G427">
        <f>HOUR(Transactions[[#This Row],[Time]])</f>
        <v>7</v>
      </c>
      <c r="H427" s="1" t="str">
        <f>IF(Transactions[[#This Row],[Hour]]&lt;=6,"Night",IF(Transactions[[#This Row],[Hour]]&lt;=12,"Morning",IF(Transactions[[#This Row],[Hour]]&lt;=18,"Afternoon","Evening")))</f>
        <v>Morning</v>
      </c>
      <c r="I427" s="1" t="str">
        <f>IF(Transactions[[#This Row],[amount]]&lt;=5000,"low","high")</f>
        <v>low</v>
      </c>
      <c r="J427" s="1">
        <f>YEAR(Transactions[[#This Row],[transaction_date]])</f>
        <v>2022</v>
      </c>
      <c r="K427" s="1" t="str">
        <f>TEXT(Transactions[[#This Row],[transaction_date]],"mmm")</f>
        <v>Dec</v>
      </c>
      <c r="L427" s="1" t="str">
        <f>TEXT(Transactions[[#This Row],[transaction_date]],"ddd")</f>
        <v>Tue</v>
      </c>
      <c r="M427" s="1">
        <f>WEEKDAY(Transactions[[#This Row],[transaction_date]])</f>
        <v>3</v>
      </c>
      <c r="N427" s="1" t="str">
        <f>IF(OR(Transactions[[#This Row],[weekday]]=1,Transactions[[#This Row],[weekday]]=7),"weekend","weekday")</f>
        <v>weekday</v>
      </c>
    </row>
    <row r="428" spans="1:14">
      <c r="A428">
        <v>1999</v>
      </c>
      <c r="B428">
        <v>1175610429</v>
      </c>
      <c r="C428" s="1" t="s">
        <v>611</v>
      </c>
      <c r="D428">
        <v>439.04</v>
      </c>
      <c r="E428" s="3">
        <v>44915.584629629629</v>
      </c>
      <c r="F428" t="str">
        <f>TEXT(Transactions[[#This Row],[transaction_date]],"HH:MM:ss")</f>
        <v>14:01:52</v>
      </c>
      <c r="G428">
        <f>HOUR(Transactions[[#This Row],[Time]])</f>
        <v>14</v>
      </c>
      <c r="H428" s="1" t="str">
        <f>IF(Transactions[[#This Row],[Hour]]&lt;=6,"Night",IF(Transactions[[#This Row],[Hour]]&lt;=12,"Morning",IF(Transactions[[#This Row],[Hour]]&lt;=18,"Afternoon","Evening")))</f>
        <v>Afternoon</v>
      </c>
      <c r="I428" s="1" t="str">
        <f>IF(Transactions[[#This Row],[amount]]&lt;=5000,"low","high")</f>
        <v>low</v>
      </c>
      <c r="J428" s="1">
        <f>YEAR(Transactions[[#This Row],[transaction_date]])</f>
        <v>2022</v>
      </c>
      <c r="K428" s="1" t="str">
        <f>TEXT(Transactions[[#This Row],[transaction_date]],"mmm")</f>
        <v>Dec</v>
      </c>
      <c r="L428" s="1" t="str">
        <f>TEXT(Transactions[[#This Row],[transaction_date]],"ddd")</f>
        <v>Tue</v>
      </c>
      <c r="M428" s="1">
        <f>WEEKDAY(Transactions[[#This Row],[transaction_date]])</f>
        <v>3</v>
      </c>
      <c r="N428" s="1" t="str">
        <f>IF(OR(Transactions[[#This Row],[weekday]]=1,Transactions[[#This Row],[weekday]]=7),"weekend","weekday")</f>
        <v>weekday</v>
      </c>
    </row>
    <row r="429" spans="1:14">
      <c r="A429">
        <v>777</v>
      </c>
      <c r="B429">
        <v>1094724293</v>
      </c>
      <c r="C429" s="1" t="s">
        <v>612</v>
      </c>
      <c r="D429">
        <v>1882.08</v>
      </c>
      <c r="E429" s="3">
        <v>44916.096921296295</v>
      </c>
      <c r="F429" t="str">
        <f>TEXT(Transactions[[#This Row],[transaction_date]],"HH:MM:ss")</f>
        <v>02:19:34</v>
      </c>
      <c r="G429">
        <f>HOUR(Transactions[[#This Row],[Time]])</f>
        <v>2</v>
      </c>
      <c r="H429" s="1" t="str">
        <f>IF(Transactions[[#This Row],[Hour]]&lt;=6,"Night",IF(Transactions[[#This Row],[Hour]]&lt;=12,"Morning",IF(Transactions[[#This Row],[Hour]]&lt;=18,"Afternoon","Evening")))</f>
        <v>Night</v>
      </c>
      <c r="I429" s="1" t="str">
        <f>IF(Transactions[[#This Row],[amount]]&lt;=5000,"low","high")</f>
        <v>low</v>
      </c>
      <c r="J429" s="1">
        <f>YEAR(Transactions[[#This Row],[transaction_date]])</f>
        <v>2022</v>
      </c>
      <c r="K429" s="1" t="str">
        <f>TEXT(Transactions[[#This Row],[transaction_date]],"mmm")</f>
        <v>Dec</v>
      </c>
      <c r="L429" s="1" t="str">
        <f>TEXT(Transactions[[#This Row],[transaction_date]],"ddd")</f>
        <v>Wed</v>
      </c>
      <c r="M429" s="1">
        <f>WEEKDAY(Transactions[[#This Row],[transaction_date]])</f>
        <v>4</v>
      </c>
      <c r="N429" s="1" t="str">
        <f>IF(OR(Transactions[[#This Row],[weekday]]=1,Transactions[[#This Row],[weekday]]=7),"weekend","weekday")</f>
        <v>weekday</v>
      </c>
    </row>
    <row r="430" spans="1:14">
      <c r="A430">
        <v>1497</v>
      </c>
      <c r="B430">
        <v>1114573168</v>
      </c>
      <c r="C430" s="1" t="s">
        <v>610</v>
      </c>
      <c r="D430">
        <v>2368.46</v>
      </c>
      <c r="E430" s="3">
        <v>44916.590520833335</v>
      </c>
      <c r="F430" t="str">
        <f>TEXT(Transactions[[#This Row],[transaction_date]],"HH:MM:ss")</f>
        <v>14:10:21</v>
      </c>
      <c r="G430">
        <f>HOUR(Transactions[[#This Row],[Time]])</f>
        <v>14</v>
      </c>
      <c r="H430" s="1" t="str">
        <f>IF(Transactions[[#This Row],[Hour]]&lt;=6,"Night",IF(Transactions[[#This Row],[Hour]]&lt;=12,"Morning",IF(Transactions[[#This Row],[Hour]]&lt;=18,"Afternoon","Evening")))</f>
        <v>Afternoon</v>
      </c>
      <c r="I430" s="1" t="str">
        <f>IF(Transactions[[#This Row],[amount]]&lt;=5000,"low","high")</f>
        <v>low</v>
      </c>
      <c r="J430" s="1">
        <f>YEAR(Transactions[[#This Row],[transaction_date]])</f>
        <v>2022</v>
      </c>
      <c r="K430" s="1" t="str">
        <f>TEXT(Transactions[[#This Row],[transaction_date]],"mmm")</f>
        <v>Dec</v>
      </c>
      <c r="L430" s="1" t="str">
        <f>TEXT(Transactions[[#This Row],[transaction_date]],"ddd")</f>
        <v>Wed</v>
      </c>
      <c r="M430" s="1">
        <f>WEEKDAY(Transactions[[#This Row],[transaction_date]])</f>
        <v>4</v>
      </c>
      <c r="N430" s="1" t="str">
        <f>IF(OR(Transactions[[#This Row],[weekday]]=1,Transactions[[#This Row],[weekday]]=7),"weekend","weekday")</f>
        <v>weekday</v>
      </c>
    </row>
    <row r="431" spans="1:14">
      <c r="A431">
        <v>1801</v>
      </c>
      <c r="B431">
        <v>1145683362</v>
      </c>
      <c r="C431" s="1" t="s">
        <v>610</v>
      </c>
      <c r="D431">
        <v>3193.27</v>
      </c>
      <c r="E431" s="3">
        <v>44916.600023148145</v>
      </c>
      <c r="F431" t="str">
        <f>TEXT(Transactions[[#This Row],[transaction_date]],"HH:MM:ss")</f>
        <v>14:24:02</v>
      </c>
      <c r="G431">
        <f>HOUR(Transactions[[#This Row],[Time]])</f>
        <v>14</v>
      </c>
      <c r="H431" s="1" t="str">
        <f>IF(Transactions[[#This Row],[Hour]]&lt;=6,"Night",IF(Transactions[[#This Row],[Hour]]&lt;=12,"Morning",IF(Transactions[[#This Row],[Hour]]&lt;=18,"Afternoon","Evening")))</f>
        <v>Afternoon</v>
      </c>
      <c r="I431" s="1" t="str">
        <f>IF(Transactions[[#This Row],[amount]]&lt;=5000,"low","high")</f>
        <v>low</v>
      </c>
      <c r="J431" s="1">
        <f>YEAR(Transactions[[#This Row],[transaction_date]])</f>
        <v>2022</v>
      </c>
      <c r="K431" s="1" t="str">
        <f>TEXT(Transactions[[#This Row],[transaction_date]],"mmm")</f>
        <v>Dec</v>
      </c>
      <c r="L431" s="1" t="str">
        <f>TEXT(Transactions[[#This Row],[transaction_date]],"ddd")</f>
        <v>Wed</v>
      </c>
      <c r="M431" s="1">
        <f>WEEKDAY(Transactions[[#This Row],[transaction_date]])</f>
        <v>4</v>
      </c>
      <c r="N431" s="1" t="str">
        <f>IF(OR(Transactions[[#This Row],[weekday]]=1,Transactions[[#This Row],[weekday]]=7),"weekend","weekday")</f>
        <v>weekday</v>
      </c>
    </row>
    <row r="432" spans="1:14">
      <c r="A432">
        <v>244</v>
      </c>
      <c r="B432">
        <v>1028313847</v>
      </c>
      <c r="C432" s="1" t="s">
        <v>612</v>
      </c>
      <c r="D432">
        <v>2970.96</v>
      </c>
      <c r="E432" s="3">
        <v>44916.888749999998</v>
      </c>
      <c r="F432" t="str">
        <f>TEXT(Transactions[[#This Row],[transaction_date]],"HH:MM:ss")</f>
        <v>21:19:48</v>
      </c>
      <c r="G432">
        <f>HOUR(Transactions[[#This Row],[Time]])</f>
        <v>21</v>
      </c>
      <c r="H432" s="1" t="str">
        <f>IF(Transactions[[#This Row],[Hour]]&lt;=6,"Night",IF(Transactions[[#This Row],[Hour]]&lt;=12,"Morning",IF(Transactions[[#This Row],[Hour]]&lt;=18,"Afternoon","Evening")))</f>
        <v>Evening</v>
      </c>
      <c r="I432" s="1" t="str">
        <f>IF(Transactions[[#This Row],[amount]]&lt;=5000,"low","high")</f>
        <v>low</v>
      </c>
      <c r="J432" s="1">
        <f>YEAR(Transactions[[#This Row],[transaction_date]])</f>
        <v>2022</v>
      </c>
      <c r="K432" s="1" t="str">
        <f>TEXT(Transactions[[#This Row],[transaction_date]],"mmm")</f>
        <v>Dec</v>
      </c>
      <c r="L432" s="1" t="str">
        <f>TEXT(Transactions[[#This Row],[transaction_date]],"ddd")</f>
        <v>Wed</v>
      </c>
      <c r="M432" s="1">
        <f>WEEKDAY(Transactions[[#This Row],[transaction_date]])</f>
        <v>4</v>
      </c>
      <c r="N432" s="1" t="str">
        <f>IF(OR(Transactions[[#This Row],[weekday]]=1,Transactions[[#This Row],[weekday]]=7),"weekend","weekday")</f>
        <v>weekday</v>
      </c>
    </row>
    <row r="433" spans="1:14">
      <c r="A433">
        <v>1872</v>
      </c>
      <c r="B433">
        <v>1179827631</v>
      </c>
      <c r="C433" s="1" t="s">
        <v>612</v>
      </c>
      <c r="D433">
        <v>3148.18</v>
      </c>
      <c r="E433" s="3">
        <v>44917.195347222223</v>
      </c>
      <c r="F433" t="str">
        <f>TEXT(Transactions[[#This Row],[transaction_date]],"HH:MM:ss")</f>
        <v>04:41:18</v>
      </c>
      <c r="G433">
        <f>HOUR(Transactions[[#This Row],[Time]])</f>
        <v>4</v>
      </c>
      <c r="H433" s="1" t="str">
        <f>IF(Transactions[[#This Row],[Hour]]&lt;=6,"Night",IF(Transactions[[#This Row],[Hour]]&lt;=12,"Morning",IF(Transactions[[#This Row],[Hour]]&lt;=18,"Afternoon","Evening")))</f>
        <v>Night</v>
      </c>
      <c r="I433" s="1" t="str">
        <f>IF(Transactions[[#This Row],[amount]]&lt;=5000,"low","high")</f>
        <v>low</v>
      </c>
      <c r="J433" s="1">
        <f>YEAR(Transactions[[#This Row],[transaction_date]])</f>
        <v>2022</v>
      </c>
      <c r="K433" s="1" t="str">
        <f>TEXT(Transactions[[#This Row],[transaction_date]],"mmm")</f>
        <v>Dec</v>
      </c>
      <c r="L433" s="1" t="str">
        <f>TEXT(Transactions[[#This Row],[transaction_date]],"ddd")</f>
        <v>Thu</v>
      </c>
      <c r="M433" s="1">
        <f>WEEKDAY(Transactions[[#This Row],[transaction_date]])</f>
        <v>5</v>
      </c>
      <c r="N433" s="1" t="str">
        <f>IF(OR(Transactions[[#This Row],[weekday]]=1,Transactions[[#This Row],[weekday]]=7),"weekend","weekday")</f>
        <v>weekday</v>
      </c>
    </row>
    <row r="434" spans="1:14">
      <c r="A434">
        <v>1901</v>
      </c>
      <c r="B434">
        <v>1083244615</v>
      </c>
      <c r="C434" s="1" t="s">
        <v>610</v>
      </c>
      <c r="D434">
        <v>2265.4299999999998</v>
      </c>
      <c r="E434" s="3">
        <v>44917.676006944443</v>
      </c>
      <c r="F434" t="str">
        <f>TEXT(Transactions[[#This Row],[transaction_date]],"HH:MM:ss")</f>
        <v>16:13:27</v>
      </c>
      <c r="G434">
        <f>HOUR(Transactions[[#This Row],[Time]])</f>
        <v>16</v>
      </c>
      <c r="H434" s="1" t="str">
        <f>IF(Transactions[[#This Row],[Hour]]&lt;=6,"Night",IF(Transactions[[#This Row],[Hour]]&lt;=12,"Morning",IF(Transactions[[#This Row],[Hour]]&lt;=18,"Afternoon","Evening")))</f>
        <v>Afternoon</v>
      </c>
      <c r="I434" s="1" t="str">
        <f>IF(Transactions[[#This Row],[amount]]&lt;=5000,"low","high")</f>
        <v>low</v>
      </c>
      <c r="J434" s="1">
        <f>YEAR(Transactions[[#This Row],[transaction_date]])</f>
        <v>2022</v>
      </c>
      <c r="K434" s="1" t="str">
        <f>TEXT(Transactions[[#This Row],[transaction_date]],"mmm")</f>
        <v>Dec</v>
      </c>
      <c r="L434" s="1" t="str">
        <f>TEXT(Transactions[[#This Row],[transaction_date]],"ddd")</f>
        <v>Thu</v>
      </c>
      <c r="M434" s="1">
        <f>WEEKDAY(Transactions[[#This Row],[transaction_date]])</f>
        <v>5</v>
      </c>
      <c r="N434" s="1" t="str">
        <f>IF(OR(Transactions[[#This Row],[weekday]]=1,Transactions[[#This Row],[weekday]]=7),"weekend","weekday")</f>
        <v>weekday</v>
      </c>
    </row>
    <row r="435" spans="1:14">
      <c r="A435">
        <v>730</v>
      </c>
      <c r="B435">
        <v>1195048528</v>
      </c>
      <c r="C435" s="1" t="s">
        <v>611</v>
      </c>
      <c r="D435">
        <v>1618.2</v>
      </c>
      <c r="E435" s="3">
        <v>44918.537777777776</v>
      </c>
      <c r="F435" t="str">
        <f>TEXT(Transactions[[#This Row],[transaction_date]],"HH:MM:ss")</f>
        <v>12:54:24</v>
      </c>
      <c r="G435">
        <f>HOUR(Transactions[[#This Row],[Time]])</f>
        <v>12</v>
      </c>
      <c r="H435" s="1" t="str">
        <f>IF(Transactions[[#This Row],[Hour]]&lt;=6,"Night",IF(Transactions[[#This Row],[Hour]]&lt;=12,"Morning",IF(Transactions[[#This Row],[Hour]]&lt;=18,"Afternoon","Evening")))</f>
        <v>Morning</v>
      </c>
      <c r="I435" s="1" t="str">
        <f>IF(Transactions[[#This Row],[amount]]&lt;=5000,"low","high")</f>
        <v>low</v>
      </c>
      <c r="J435" s="1">
        <f>YEAR(Transactions[[#This Row],[transaction_date]])</f>
        <v>2022</v>
      </c>
      <c r="K435" s="1" t="str">
        <f>TEXT(Transactions[[#This Row],[transaction_date]],"mmm")</f>
        <v>Dec</v>
      </c>
      <c r="L435" s="1" t="str">
        <f>TEXT(Transactions[[#This Row],[transaction_date]],"ddd")</f>
        <v>Fri</v>
      </c>
      <c r="M435" s="1">
        <f>WEEKDAY(Transactions[[#This Row],[transaction_date]])</f>
        <v>6</v>
      </c>
      <c r="N435" s="1" t="str">
        <f>IF(OR(Transactions[[#This Row],[weekday]]=1,Transactions[[#This Row],[weekday]]=7),"weekend","weekday")</f>
        <v>weekday</v>
      </c>
    </row>
    <row r="436" spans="1:14">
      <c r="A436">
        <v>1730</v>
      </c>
      <c r="B436">
        <v>1155935642</v>
      </c>
      <c r="C436" s="1" t="s">
        <v>612</v>
      </c>
      <c r="D436">
        <v>3079.51</v>
      </c>
      <c r="E436" s="3">
        <v>44919.214918981481</v>
      </c>
      <c r="F436" t="str">
        <f>TEXT(Transactions[[#This Row],[transaction_date]],"HH:MM:ss")</f>
        <v>05:09:29</v>
      </c>
      <c r="G436">
        <f>HOUR(Transactions[[#This Row],[Time]])</f>
        <v>5</v>
      </c>
      <c r="H436" s="1" t="str">
        <f>IF(Transactions[[#This Row],[Hour]]&lt;=6,"Night",IF(Transactions[[#This Row],[Hour]]&lt;=12,"Morning",IF(Transactions[[#This Row],[Hour]]&lt;=18,"Afternoon","Evening")))</f>
        <v>Night</v>
      </c>
      <c r="I436" s="1" t="str">
        <f>IF(Transactions[[#This Row],[amount]]&lt;=5000,"low","high")</f>
        <v>low</v>
      </c>
      <c r="J436" s="1">
        <f>YEAR(Transactions[[#This Row],[transaction_date]])</f>
        <v>2022</v>
      </c>
      <c r="K436" s="1" t="str">
        <f>TEXT(Transactions[[#This Row],[transaction_date]],"mmm")</f>
        <v>Dec</v>
      </c>
      <c r="L436" s="1" t="str">
        <f>TEXT(Transactions[[#This Row],[transaction_date]],"ddd")</f>
        <v>Sat</v>
      </c>
      <c r="M436" s="1">
        <f>WEEKDAY(Transactions[[#This Row],[transaction_date]])</f>
        <v>7</v>
      </c>
      <c r="N436" s="1" t="str">
        <f>IF(OR(Transactions[[#This Row],[weekday]]=1,Transactions[[#This Row],[weekday]]=7),"weekend","weekday")</f>
        <v>weekend</v>
      </c>
    </row>
    <row r="437" spans="1:14">
      <c r="A437">
        <v>988</v>
      </c>
      <c r="B437">
        <v>1068269222</v>
      </c>
      <c r="C437" s="1" t="s">
        <v>610</v>
      </c>
      <c r="D437">
        <v>4366.1400000000003</v>
      </c>
      <c r="E437" s="3">
        <v>44919.430925925924</v>
      </c>
      <c r="F437" t="str">
        <f>TEXT(Transactions[[#This Row],[transaction_date]],"HH:MM:ss")</f>
        <v>10:20:32</v>
      </c>
      <c r="G437">
        <f>HOUR(Transactions[[#This Row],[Time]])</f>
        <v>10</v>
      </c>
      <c r="H437" s="1" t="str">
        <f>IF(Transactions[[#This Row],[Hour]]&lt;=6,"Night",IF(Transactions[[#This Row],[Hour]]&lt;=12,"Morning",IF(Transactions[[#This Row],[Hour]]&lt;=18,"Afternoon","Evening")))</f>
        <v>Morning</v>
      </c>
      <c r="I437" s="1" t="str">
        <f>IF(Transactions[[#This Row],[amount]]&lt;=5000,"low","high")</f>
        <v>low</v>
      </c>
      <c r="J437" s="1">
        <f>YEAR(Transactions[[#This Row],[transaction_date]])</f>
        <v>2022</v>
      </c>
      <c r="K437" s="1" t="str">
        <f>TEXT(Transactions[[#This Row],[transaction_date]],"mmm")</f>
        <v>Dec</v>
      </c>
      <c r="L437" s="1" t="str">
        <f>TEXT(Transactions[[#This Row],[transaction_date]],"ddd")</f>
        <v>Sat</v>
      </c>
      <c r="M437" s="1">
        <f>WEEKDAY(Transactions[[#This Row],[transaction_date]])</f>
        <v>7</v>
      </c>
      <c r="N437" s="1" t="str">
        <f>IF(OR(Transactions[[#This Row],[weekday]]=1,Transactions[[#This Row],[weekday]]=7),"weekend","weekday")</f>
        <v>weekend</v>
      </c>
    </row>
    <row r="438" spans="1:14">
      <c r="A438">
        <v>1742</v>
      </c>
      <c r="B438">
        <v>1185514908</v>
      </c>
      <c r="C438" s="1" t="s">
        <v>610</v>
      </c>
      <c r="D438">
        <v>1392.02</v>
      </c>
      <c r="E438" s="3">
        <v>44919.862870370373</v>
      </c>
      <c r="F438" t="str">
        <f>TEXT(Transactions[[#This Row],[transaction_date]],"HH:MM:ss")</f>
        <v>20:42:32</v>
      </c>
      <c r="G438">
        <f>HOUR(Transactions[[#This Row],[Time]])</f>
        <v>20</v>
      </c>
      <c r="H438" s="1" t="str">
        <f>IF(Transactions[[#This Row],[Hour]]&lt;=6,"Night",IF(Transactions[[#This Row],[Hour]]&lt;=12,"Morning",IF(Transactions[[#This Row],[Hour]]&lt;=18,"Afternoon","Evening")))</f>
        <v>Evening</v>
      </c>
      <c r="I438" s="1" t="str">
        <f>IF(Transactions[[#This Row],[amount]]&lt;=5000,"low","high")</f>
        <v>low</v>
      </c>
      <c r="J438" s="1">
        <f>YEAR(Transactions[[#This Row],[transaction_date]])</f>
        <v>2022</v>
      </c>
      <c r="K438" s="1" t="str">
        <f>TEXT(Transactions[[#This Row],[transaction_date]],"mmm")</f>
        <v>Dec</v>
      </c>
      <c r="L438" s="1" t="str">
        <f>TEXT(Transactions[[#This Row],[transaction_date]],"ddd")</f>
        <v>Sat</v>
      </c>
      <c r="M438" s="1">
        <f>WEEKDAY(Transactions[[#This Row],[transaction_date]])</f>
        <v>7</v>
      </c>
      <c r="N438" s="1" t="str">
        <f>IF(OR(Transactions[[#This Row],[weekday]]=1,Transactions[[#This Row],[weekday]]=7),"weekend","weekday")</f>
        <v>weekend</v>
      </c>
    </row>
    <row r="439" spans="1:14">
      <c r="A439">
        <v>1485</v>
      </c>
      <c r="B439">
        <v>1015539068</v>
      </c>
      <c r="C439" s="1" t="s">
        <v>611</v>
      </c>
      <c r="D439">
        <v>4938.55</v>
      </c>
      <c r="E439" s="3">
        <v>44919.864733796298</v>
      </c>
      <c r="F439" t="str">
        <f>TEXT(Transactions[[#This Row],[transaction_date]],"HH:MM:ss")</f>
        <v>20:45:13</v>
      </c>
      <c r="G439">
        <f>HOUR(Transactions[[#This Row],[Time]])</f>
        <v>20</v>
      </c>
      <c r="H439" s="1" t="str">
        <f>IF(Transactions[[#This Row],[Hour]]&lt;=6,"Night",IF(Transactions[[#This Row],[Hour]]&lt;=12,"Morning",IF(Transactions[[#This Row],[Hour]]&lt;=18,"Afternoon","Evening")))</f>
        <v>Evening</v>
      </c>
      <c r="I439" s="1" t="str">
        <f>IF(Transactions[[#This Row],[amount]]&lt;=5000,"low","high")</f>
        <v>low</v>
      </c>
      <c r="J439" s="1">
        <f>YEAR(Transactions[[#This Row],[transaction_date]])</f>
        <v>2022</v>
      </c>
      <c r="K439" s="1" t="str">
        <f>TEXT(Transactions[[#This Row],[transaction_date]],"mmm")</f>
        <v>Dec</v>
      </c>
      <c r="L439" s="1" t="str">
        <f>TEXT(Transactions[[#This Row],[transaction_date]],"ddd")</f>
        <v>Sat</v>
      </c>
      <c r="M439" s="1">
        <f>WEEKDAY(Transactions[[#This Row],[transaction_date]])</f>
        <v>7</v>
      </c>
      <c r="N439" s="1" t="str">
        <f>IF(OR(Transactions[[#This Row],[weekday]]=1,Transactions[[#This Row],[weekday]]=7),"weekend","weekday")</f>
        <v>weekend</v>
      </c>
    </row>
    <row r="440" spans="1:14">
      <c r="A440">
        <v>355</v>
      </c>
      <c r="B440">
        <v>1150874504</v>
      </c>
      <c r="C440" s="1" t="s">
        <v>611</v>
      </c>
      <c r="D440">
        <v>1497.35</v>
      </c>
      <c r="E440" s="3">
        <v>44920.168981481482</v>
      </c>
      <c r="F440" t="str">
        <f>TEXT(Transactions[[#This Row],[transaction_date]],"HH:MM:ss")</f>
        <v>04:03:20</v>
      </c>
      <c r="G440">
        <f>HOUR(Transactions[[#This Row],[Time]])</f>
        <v>4</v>
      </c>
      <c r="H440" s="1" t="str">
        <f>IF(Transactions[[#This Row],[Hour]]&lt;=6,"Night",IF(Transactions[[#This Row],[Hour]]&lt;=12,"Morning",IF(Transactions[[#This Row],[Hour]]&lt;=18,"Afternoon","Evening")))</f>
        <v>Night</v>
      </c>
      <c r="I440" s="1" t="str">
        <f>IF(Transactions[[#This Row],[amount]]&lt;=5000,"low","high")</f>
        <v>low</v>
      </c>
      <c r="J440" s="1">
        <f>YEAR(Transactions[[#This Row],[transaction_date]])</f>
        <v>2022</v>
      </c>
      <c r="K440" s="1" t="str">
        <f>TEXT(Transactions[[#This Row],[transaction_date]],"mmm")</f>
        <v>Dec</v>
      </c>
      <c r="L440" s="1" t="str">
        <f>TEXT(Transactions[[#This Row],[transaction_date]],"ddd")</f>
        <v>Sun</v>
      </c>
      <c r="M440" s="1">
        <f>WEEKDAY(Transactions[[#This Row],[transaction_date]])</f>
        <v>1</v>
      </c>
      <c r="N440" s="1" t="str">
        <f>IF(OR(Transactions[[#This Row],[weekday]]=1,Transactions[[#This Row],[weekday]]=7),"weekend","weekday")</f>
        <v>weekend</v>
      </c>
    </row>
    <row r="441" spans="1:14">
      <c r="A441">
        <v>1602</v>
      </c>
      <c r="B441">
        <v>1073868463</v>
      </c>
      <c r="C441" s="1" t="s">
        <v>611</v>
      </c>
      <c r="D441">
        <v>942.1</v>
      </c>
      <c r="E441" s="3">
        <v>44921.344189814816</v>
      </c>
      <c r="F441" t="str">
        <f>TEXT(Transactions[[#This Row],[transaction_date]],"HH:MM:ss")</f>
        <v>08:15:38</v>
      </c>
      <c r="G441">
        <f>HOUR(Transactions[[#This Row],[Time]])</f>
        <v>8</v>
      </c>
      <c r="H441" s="1" t="str">
        <f>IF(Transactions[[#This Row],[Hour]]&lt;=6,"Night",IF(Transactions[[#This Row],[Hour]]&lt;=12,"Morning",IF(Transactions[[#This Row],[Hour]]&lt;=18,"Afternoon","Evening")))</f>
        <v>Morning</v>
      </c>
      <c r="I441" s="1" t="str">
        <f>IF(Transactions[[#This Row],[amount]]&lt;=5000,"low","high")</f>
        <v>low</v>
      </c>
      <c r="J441" s="1">
        <f>YEAR(Transactions[[#This Row],[transaction_date]])</f>
        <v>2022</v>
      </c>
      <c r="K441" s="1" t="str">
        <f>TEXT(Transactions[[#This Row],[transaction_date]],"mmm")</f>
        <v>Dec</v>
      </c>
      <c r="L441" s="1" t="str">
        <f>TEXT(Transactions[[#This Row],[transaction_date]],"ddd")</f>
        <v>Mon</v>
      </c>
      <c r="M441" s="1">
        <f>WEEKDAY(Transactions[[#This Row],[transaction_date]])</f>
        <v>2</v>
      </c>
      <c r="N441" s="1" t="str">
        <f>IF(OR(Transactions[[#This Row],[weekday]]=1,Transactions[[#This Row],[weekday]]=7),"weekend","weekday")</f>
        <v>weekday</v>
      </c>
    </row>
    <row r="442" spans="1:14">
      <c r="A442">
        <v>1228</v>
      </c>
      <c r="B442">
        <v>1108122431</v>
      </c>
      <c r="C442" s="1" t="s">
        <v>610</v>
      </c>
      <c r="D442">
        <v>3679.11</v>
      </c>
      <c r="E442" s="3">
        <v>44921.641840277778</v>
      </c>
      <c r="F442" t="str">
        <f>TEXT(Transactions[[#This Row],[transaction_date]],"HH:MM:ss")</f>
        <v>15:24:15</v>
      </c>
      <c r="G442">
        <f>HOUR(Transactions[[#This Row],[Time]])</f>
        <v>15</v>
      </c>
      <c r="H442" s="1" t="str">
        <f>IF(Transactions[[#This Row],[Hour]]&lt;=6,"Night",IF(Transactions[[#This Row],[Hour]]&lt;=12,"Morning",IF(Transactions[[#This Row],[Hour]]&lt;=18,"Afternoon","Evening")))</f>
        <v>Afternoon</v>
      </c>
      <c r="I442" s="1" t="str">
        <f>IF(Transactions[[#This Row],[amount]]&lt;=5000,"low","high")</f>
        <v>low</v>
      </c>
      <c r="J442" s="1">
        <f>YEAR(Transactions[[#This Row],[transaction_date]])</f>
        <v>2022</v>
      </c>
      <c r="K442" s="1" t="str">
        <f>TEXT(Transactions[[#This Row],[transaction_date]],"mmm")</f>
        <v>Dec</v>
      </c>
      <c r="L442" s="1" t="str">
        <f>TEXT(Transactions[[#This Row],[transaction_date]],"ddd")</f>
        <v>Mon</v>
      </c>
      <c r="M442" s="1">
        <f>WEEKDAY(Transactions[[#This Row],[transaction_date]])</f>
        <v>2</v>
      </c>
      <c r="N442" s="1" t="str">
        <f>IF(OR(Transactions[[#This Row],[weekday]]=1,Transactions[[#This Row],[weekday]]=7),"weekend","weekday")</f>
        <v>weekday</v>
      </c>
    </row>
    <row r="443" spans="1:14">
      <c r="A443">
        <v>1272</v>
      </c>
      <c r="B443">
        <v>1180839667</v>
      </c>
      <c r="C443" s="1" t="s">
        <v>611</v>
      </c>
      <c r="D443">
        <v>2961.15</v>
      </c>
      <c r="E443" s="3">
        <v>44922.043622685182</v>
      </c>
      <c r="F443" t="str">
        <f>TEXT(Transactions[[#This Row],[transaction_date]],"HH:MM:ss")</f>
        <v>01:02:49</v>
      </c>
      <c r="G443">
        <f>HOUR(Transactions[[#This Row],[Time]])</f>
        <v>1</v>
      </c>
      <c r="H443" s="1" t="str">
        <f>IF(Transactions[[#This Row],[Hour]]&lt;=6,"Night",IF(Transactions[[#This Row],[Hour]]&lt;=12,"Morning",IF(Transactions[[#This Row],[Hour]]&lt;=18,"Afternoon","Evening")))</f>
        <v>Night</v>
      </c>
      <c r="I443" s="1" t="str">
        <f>IF(Transactions[[#This Row],[amount]]&lt;=5000,"low","high")</f>
        <v>low</v>
      </c>
      <c r="J443" s="1">
        <f>YEAR(Transactions[[#This Row],[transaction_date]])</f>
        <v>2022</v>
      </c>
      <c r="K443" s="1" t="str">
        <f>TEXT(Transactions[[#This Row],[transaction_date]],"mmm")</f>
        <v>Dec</v>
      </c>
      <c r="L443" s="1" t="str">
        <f>TEXT(Transactions[[#This Row],[transaction_date]],"ddd")</f>
        <v>Tue</v>
      </c>
      <c r="M443" s="1">
        <f>WEEKDAY(Transactions[[#This Row],[transaction_date]])</f>
        <v>3</v>
      </c>
      <c r="N443" s="1" t="str">
        <f>IF(OR(Transactions[[#This Row],[weekday]]=1,Transactions[[#This Row],[weekday]]=7),"weekend","weekday")</f>
        <v>weekday</v>
      </c>
    </row>
    <row r="444" spans="1:14">
      <c r="A444">
        <v>636</v>
      </c>
      <c r="B444">
        <v>1146605333</v>
      </c>
      <c r="C444" s="1" t="s">
        <v>611</v>
      </c>
      <c r="D444">
        <v>982.92</v>
      </c>
      <c r="E444" s="3">
        <v>44922.645208333335</v>
      </c>
      <c r="F444" t="str">
        <f>TEXT(Transactions[[#This Row],[transaction_date]],"HH:MM:ss")</f>
        <v>15:29:06</v>
      </c>
      <c r="G444">
        <f>HOUR(Transactions[[#This Row],[Time]])</f>
        <v>15</v>
      </c>
      <c r="H444" s="1" t="str">
        <f>IF(Transactions[[#This Row],[Hour]]&lt;=6,"Night",IF(Transactions[[#This Row],[Hour]]&lt;=12,"Morning",IF(Transactions[[#This Row],[Hour]]&lt;=18,"Afternoon","Evening")))</f>
        <v>Afternoon</v>
      </c>
      <c r="I444" s="1" t="str">
        <f>IF(Transactions[[#This Row],[amount]]&lt;=5000,"low","high")</f>
        <v>low</v>
      </c>
      <c r="J444" s="1">
        <f>YEAR(Transactions[[#This Row],[transaction_date]])</f>
        <v>2022</v>
      </c>
      <c r="K444" s="1" t="str">
        <f>TEXT(Transactions[[#This Row],[transaction_date]],"mmm")</f>
        <v>Dec</v>
      </c>
      <c r="L444" s="1" t="str">
        <f>TEXT(Transactions[[#This Row],[transaction_date]],"ddd")</f>
        <v>Tue</v>
      </c>
      <c r="M444" s="1">
        <f>WEEKDAY(Transactions[[#This Row],[transaction_date]])</f>
        <v>3</v>
      </c>
      <c r="N444" s="1" t="str">
        <f>IF(OR(Transactions[[#This Row],[weekday]]=1,Transactions[[#This Row],[weekday]]=7),"weekend","weekday")</f>
        <v>weekday</v>
      </c>
    </row>
    <row r="445" spans="1:14">
      <c r="A445">
        <v>446</v>
      </c>
      <c r="B445">
        <v>1140147467</v>
      </c>
      <c r="C445" s="1" t="s">
        <v>611</v>
      </c>
      <c r="D445">
        <v>3459.61</v>
      </c>
      <c r="E445" s="3">
        <v>44922.871423611112</v>
      </c>
      <c r="F445" t="str">
        <f>TEXT(Transactions[[#This Row],[transaction_date]],"HH:MM:ss")</f>
        <v>20:54:51</v>
      </c>
      <c r="G445">
        <f>HOUR(Transactions[[#This Row],[Time]])</f>
        <v>20</v>
      </c>
      <c r="H445" s="1" t="str">
        <f>IF(Transactions[[#This Row],[Hour]]&lt;=6,"Night",IF(Transactions[[#This Row],[Hour]]&lt;=12,"Morning",IF(Transactions[[#This Row],[Hour]]&lt;=18,"Afternoon","Evening")))</f>
        <v>Evening</v>
      </c>
      <c r="I445" s="1" t="str">
        <f>IF(Transactions[[#This Row],[amount]]&lt;=5000,"low","high")</f>
        <v>low</v>
      </c>
      <c r="J445" s="1">
        <f>YEAR(Transactions[[#This Row],[transaction_date]])</f>
        <v>2022</v>
      </c>
      <c r="K445" s="1" t="str">
        <f>TEXT(Transactions[[#This Row],[transaction_date]],"mmm")</f>
        <v>Dec</v>
      </c>
      <c r="L445" s="1" t="str">
        <f>TEXT(Transactions[[#This Row],[transaction_date]],"ddd")</f>
        <v>Tue</v>
      </c>
      <c r="M445" s="1">
        <f>WEEKDAY(Transactions[[#This Row],[transaction_date]])</f>
        <v>3</v>
      </c>
      <c r="N445" s="1" t="str">
        <f>IF(OR(Transactions[[#This Row],[weekday]]=1,Transactions[[#This Row],[weekday]]=7),"weekend","weekday")</f>
        <v>weekday</v>
      </c>
    </row>
    <row r="446" spans="1:14">
      <c r="A446">
        <v>353</v>
      </c>
      <c r="B446">
        <v>1115086499</v>
      </c>
      <c r="C446" s="1" t="s">
        <v>611</v>
      </c>
      <c r="D446">
        <v>1351.5</v>
      </c>
      <c r="E446" s="3">
        <v>44922.929351851853</v>
      </c>
      <c r="F446" t="str">
        <f>TEXT(Transactions[[#This Row],[transaction_date]],"HH:MM:ss")</f>
        <v>22:18:16</v>
      </c>
      <c r="G446">
        <f>HOUR(Transactions[[#This Row],[Time]])</f>
        <v>22</v>
      </c>
      <c r="H446" s="1" t="str">
        <f>IF(Transactions[[#This Row],[Hour]]&lt;=6,"Night",IF(Transactions[[#This Row],[Hour]]&lt;=12,"Morning",IF(Transactions[[#This Row],[Hour]]&lt;=18,"Afternoon","Evening")))</f>
        <v>Evening</v>
      </c>
      <c r="I446" s="1" t="str">
        <f>IF(Transactions[[#This Row],[amount]]&lt;=5000,"low","high")</f>
        <v>low</v>
      </c>
      <c r="J446" s="1">
        <f>YEAR(Transactions[[#This Row],[transaction_date]])</f>
        <v>2022</v>
      </c>
      <c r="K446" s="1" t="str">
        <f>TEXT(Transactions[[#This Row],[transaction_date]],"mmm")</f>
        <v>Dec</v>
      </c>
      <c r="L446" s="1" t="str">
        <f>TEXT(Transactions[[#This Row],[transaction_date]],"ddd")</f>
        <v>Tue</v>
      </c>
      <c r="M446" s="1">
        <f>WEEKDAY(Transactions[[#This Row],[transaction_date]])</f>
        <v>3</v>
      </c>
      <c r="N446" s="1" t="str">
        <f>IF(OR(Transactions[[#This Row],[weekday]]=1,Transactions[[#This Row],[weekday]]=7),"weekend","weekday")</f>
        <v>weekday</v>
      </c>
    </row>
    <row r="447" spans="1:14">
      <c r="A447">
        <v>921</v>
      </c>
      <c r="B447">
        <v>1020509974</v>
      </c>
      <c r="C447" s="1" t="s">
        <v>611</v>
      </c>
      <c r="D447">
        <v>4615.38</v>
      </c>
      <c r="E447" s="3">
        <v>44923.239340277774</v>
      </c>
      <c r="F447" t="str">
        <f>TEXT(Transactions[[#This Row],[transaction_date]],"HH:MM:ss")</f>
        <v>05:44:39</v>
      </c>
      <c r="G447">
        <f>HOUR(Transactions[[#This Row],[Time]])</f>
        <v>5</v>
      </c>
      <c r="H447" s="1" t="str">
        <f>IF(Transactions[[#This Row],[Hour]]&lt;=6,"Night",IF(Transactions[[#This Row],[Hour]]&lt;=12,"Morning",IF(Transactions[[#This Row],[Hour]]&lt;=18,"Afternoon","Evening")))</f>
        <v>Night</v>
      </c>
      <c r="I447" s="1" t="str">
        <f>IF(Transactions[[#This Row],[amount]]&lt;=5000,"low","high")</f>
        <v>low</v>
      </c>
      <c r="J447" s="1">
        <f>YEAR(Transactions[[#This Row],[transaction_date]])</f>
        <v>2022</v>
      </c>
      <c r="K447" s="1" t="str">
        <f>TEXT(Transactions[[#This Row],[transaction_date]],"mmm")</f>
        <v>Dec</v>
      </c>
      <c r="L447" s="1" t="str">
        <f>TEXT(Transactions[[#This Row],[transaction_date]],"ddd")</f>
        <v>Wed</v>
      </c>
      <c r="M447" s="1">
        <f>WEEKDAY(Transactions[[#This Row],[transaction_date]])</f>
        <v>4</v>
      </c>
      <c r="N447" s="1" t="str">
        <f>IF(OR(Transactions[[#This Row],[weekday]]=1,Transactions[[#This Row],[weekday]]=7),"weekend","weekday")</f>
        <v>weekday</v>
      </c>
    </row>
    <row r="448" spans="1:14">
      <c r="A448">
        <v>507</v>
      </c>
      <c r="B448">
        <v>1084011454</v>
      </c>
      <c r="C448" s="1" t="s">
        <v>612</v>
      </c>
      <c r="D448">
        <v>4085.19</v>
      </c>
      <c r="E448" s="3">
        <v>44923.58630787037</v>
      </c>
      <c r="F448" t="str">
        <f>TEXT(Transactions[[#This Row],[transaction_date]],"HH:MM:ss")</f>
        <v>14:04:17</v>
      </c>
      <c r="G448">
        <f>HOUR(Transactions[[#This Row],[Time]])</f>
        <v>14</v>
      </c>
      <c r="H448" s="1" t="str">
        <f>IF(Transactions[[#This Row],[Hour]]&lt;=6,"Night",IF(Transactions[[#This Row],[Hour]]&lt;=12,"Morning",IF(Transactions[[#This Row],[Hour]]&lt;=18,"Afternoon","Evening")))</f>
        <v>Afternoon</v>
      </c>
      <c r="I448" s="1" t="str">
        <f>IF(Transactions[[#This Row],[amount]]&lt;=5000,"low","high")</f>
        <v>low</v>
      </c>
      <c r="J448" s="1">
        <f>YEAR(Transactions[[#This Row],[transaction_date]])</f>
        <v>2022</v>
      </c>
      <c r="K448" s="1" t="str">
        <f>TEXT(Transactions[[#This Row],[transaction_date]],"mmm")</f>
        <v>Dec</v>
      </c>
      <c r="L448" s="1" t="str">
        <f>TEXT(Transactions[[#This Row],[transaction_date]],"ddd")</f>
        <v>Wed</v>
      </c>
      <c r="M448" s="1">
        <f>WEEKDAY(Transactions[[#This Row],[transaction_date]])</f>
        <v>4</v>
      </c>
      <c r="N448" s="1" t="str">
        <f>IF(OR(Transactions[[#This Row],[weekday]]=1,Transactions[[#This Row],[weekday]]=7),"weekend","weekday")</f>
        <v>weekday</v>
      </c>
    </row>
    <row r="449" spans="1:14">
      <c r="A449">
        <v>413</v>
      </c>
      <c r="B449">
        <v>1050039010</v>
      </c>
      <c r="C449" s="1" t="s">
        <v>610</v>
      </c>
      <c r="D449">
        <v>3539.02</v>
      </c>
      <c r="E449" s="3">
        <v>44923.641898148147</v>
      </c>
      <c r="F449" t="str">
        <f>TEXT(Transactions[[#This Row],[transaction_date]],"HH:MM:ss")</f>
        <v>15:24:20</v>
      </c>
      <c r="G449">
        <f>HOUR(Transactions[[#This Row],[Time]])</f>
        <v>15</v>
      </c>
      <c r="H449" s="1" t="str">
        <f>IF(Transactions[[#This Row],[Hour]]&lt;=6,"Night",IF(Transactions[[#This Row],[Hour]]&lt;=12,"Morning",IF(Transactions[[#This Row],[Hour]]&lt;=18,"Afternoon","Evening")))</f>
        <v>Afternoon</v>
      </c>
      <c r="I449" s="1" t="str">
        <f>IF(Transactions[[#This Row],[amount]]&lt;=5000,"low","high")</f>
        <v>low</v>
      </c>
      <c r="J449" s="1">
        <f>YEAR(Transactions[[#This Row],[transaction_date]])</f>
        <v>2022</v>
      </c>
      <c r="K449" s="1" t="str">
        <f>TEXT(Transactions[[#This Row],[transaction_date]],"mmm")</f>
        <v>Dec</v>
      </c>
      <c r="L449" s="1" t="str">
        <f>TEXT(Transactions[[#This Row],[transaction_date]],"ddd")</f>
        <v>Wed</v>
      </c>
      <c r="M449" s="1">
        <f>WEEKDAY(Transactions[[#This Row],[transaction_date]])</f>
        <v>4</v>
      </c>
      <c r="N449" s="1" t="str">
        <f>IF(OR(Transactions[[#This Row],[weekday]]=1,Transactions[[#This Row],[weekday]]=7),"weekend","weekday")</f>
        <v>weekday</v>
      </c>
    </row>
    <row r="450" spans="1:14">
      <c r="A450">
        <v>395</v>
      </c>
      <c r="B450">
        <v>1047349967</v>
      </c>
      <c r="C450" s="1" t="s">
        <v>611</v>
      </c>
      <c r="D450">
        <v>4354.3100000000004</v>
      </c>
      <c r="E450" s="3">
        <v>44923.669305555559</v>
      </c>
      <c r="F450" t="str">
        <f>TEXT(Transactions[[#This Row],[transaction_date]],"HH:MM:ss")</f>
        <v>16:03:48</v>
      </c>
      <c r="G450">
        <f>HOUR(Transactions[[#This Row],[Time]])</f>
        <v>16</v>
      </c>
      <c r="H450" s="1" t="str">
        <f>IF(Transactions[[#This Row],[Hour]]&lt;=6,"Night",IF(Transactions[[#This Row],[Hour]]&lt;=12,"Morning",IF(Transactions[[#This Row],[Hour]]&lt;=18,"Afternoon","Evening")))</f>
        <v>Afternoon</v>
      </c>
      <c r="I450" s="1" t="str">
        <f>IF(Transactions[[#This Row],[amount]]&lt;=5000,"low","high")</f>
        <v>low</v>
      </c>
      <c r="J450" s="1">
        <f>YEAR(Transactions[[#This Row],[transaction_date]])</f>
        <v>2022</v>
      </c>
      <c r="K450" s="1" t="str">
        <f>TEXT(Transactions[[#This Row],[transaction_date]],"mmm")</f>
        <v>Dec</v>
      </c>
      <c r="L450" s="1" t="str">
        <f>TEXT(Transactions[[#This Row],[transaction_date]],"ddd")</f>
        <v>Wed</v>
      </c>
      <c r="M450" s="1">
        <f>WEEKDAY(Transactions[[#This Row],[transaction_date]])</f>
        <v>4</v>
      </c>
      <c r="N450" s="1" t="str">
        <f>IF(OR(Transactions[[#This Row],[weekday]]=1,Transactions[[#This Row],[weekday]]=7),"weekend","weekday")</f>
        <v>weekday</v>
      </c>
    </row>
    <row r="451" spans="1:14">
      <c r="A451">
        <v>316</v>
      </c>
      <c r="B451">
        <v>1194512780</v>
      </c>
      <c r="C451" s="1" t="s">
        <v>610</v>
      </c>
      <c r="D451">
        <v>3184.02</v>
      </c>
      <c r="E451" s="3">
        <v>44923.862500000003</v>
      </c>
      <c r="F451" t="str">
        <f>TEXT(Transactions[[#This Row],[transaction_date]],"HH:MM:ss")</f>
        <v>20:42:00</v>
      </c>
      <c r="G451">
        <f>HOUR(Transactions[[#This Row],[Time]])</f>
        <v>20</v>
      </c>
      <c r="H451" s="1" t="str">
        <f>IF(Transactions[[#This Row],[Hour]]&lt;=6,"Night",IF(Transactions[[#This Row],[Hour]]&lt;=12,"Morning",IF(Transactions[[#This Row],[Hour]]&lt;=18,"Afternoon","Evening")))</f>
        <v>Evening</v>
      </c>
      <c r="I451" s="1" t="str">
        <f>IF(Transactions[[#This Row],[amount]]&lt;=5000,"low","high")</f>
        <v>low</v>
      </c>
      <c r="J451" s="1">
        <f>YEAR(Transactions[[#This Row],[transaction_date]])</f>
        <v>2022</v>
      </c>
      <c r="K451" s="1" t="str">
        <f>TEXT(Transactions[[#This Row],[transaction_date]],"mmm")</f>
        <v>Dec</v>
      </c>
      <c r="L451" s="1" t="str">
        <f>TEXT(Transactions[[#This Row],[transaction_date]],"ddd")</f>
        <v>Wed</v>
      </c>
      <c r="M451" s="1">
        <f>WEEKDAY(Transactions[[#This Row],[transaction_date]])</f>
        <v>4</v>
      </c>
      <c r="N451" s="1" t="str">
        <f>IF(OR(Transactions[[#This Row],[weekday]]=1,Transactions[[#This Row],[weekday]]=7),"weekend","weekday")</f>
        <v>weekday</v>
      </c>
    </row>
    <row r="452" spans="1:14">
      <c r="A452">
        <v>559</v>
      </c>
      <c r="B452">
        <v>1162731446</v>
      </c>
      <c r="C452" s="1" t="s">
        <v>612</v>
      </c>
      <c r="D452">
        <v>3813.67</v>
      </c>
      <c r="E452" s="3">
        <v>44924.272407407407</v>
      </c>
      <c r="F452" t="str">
        <f>TEXT(Transactions[[#This Row],[transaction_date]],"HH:MM:ss")</f>
        <v>06:32:16</v>
      </c>
      <c r="G452">
        <f>HOUR(Transactions[[#This Row],[Time]])</f>
        <v>6</v>
      </c>
      <c r="H452" s="1" t="str">
        <f>IF(Transactions[[#This Row],[Hour]]&lt;=6,"Night",IF(Transactions[[#This Row],[Hour]]&lt;=12,"Morning",IF(Transactions[[#This Row],[Hour]]&lt;=18,"Afternoon","Evening")))</f>
        <v>Night</v>
      </c>
      <c r="I452" s="1" t="str">
        <f>IF(Transactions[[#This Row],[amount]]&lt;=5000,"low","high")</f>
        <v>low</v>
      </c>
      <c r="J452" s="1">
        <f>YEAR(Transactions[[#This Row],[transaction_date]])</f>
        <v>2022</v>
      </c>
      <c r="K452" s="1" t="str">
        <f>TEXT(Transactions[[#This Row],[transaction_date]],"mmm")</f>
        <v>Dec</v>
      </c>
      <c r="L452" s="1" t="str">
        <f>TEXT(Transactions[[#This Row],[transaction_date]],"ddd")</f>
        <v>Thu</v>
      </c>
      <c r="M452" s="1">
        <f>WEEKDAY(Transactions[[#This Row],[transaction_date]])</f>
        <v>5</v>
      </c>
      <c r="N452" s="1" t="str">
        <f>IF(OR(Transactions[[#This Row],[weekday]]=1,Transactions[[#This Row],[weekday]]=7),"weekend","weekday")</f>
        <v>weekday</v>
      </c>
    </row>
    <row r="453" spans="1:14">
      <c r="A453">
        <v>1563</v>
      </c>
      <c r="B453">
        <v>1140147467</v>
      </c>
      <c r="C453" s="1" t="s">
        <v>611</v>
      </c>
      <c r="D453">
        <v>4098.55</v>
      </c>
      <c r="E453" s="3">
        <v>44924.393483796295</v>
      </c>
      <c r="F453" t="str">
        <f>TEXT(Transactions[[#This Row],[transaction_date]],"HH:MM:ss")</f>
        <v>09:26:37</v>
      </c>
      <c r="G453">
        <f>HOUR(Transactions[[#This Row],[Time]])</f>
        <v>9</v>
      </c>
      <c r="H453" s="1" t="str">
        <f>IF(Transactions[[#This Row],[Hour]]&lt;=6,"Night",IF(Transactions[[#This Row],[Hour]]&lt;=12,"Morning",IF(Transactions[[#This Row],[Hour]]&lt;=18,"Afternoon","Evening")))</f>
        <v>Morning</v>
      </c>
      <c r="I453" s="1" t="str">
        <f>IF(Transactions[[#This Row],[amount]]&lt;=5000,"low","high")</f>
        <v>low</v>
      </c>
      <c r="J453" s="1">
        <f>YEAR(Transactions[[#This Row],[transaction_date]])</f>
        <v>2022</v>
      </c>
      <c r="K453" s="1" t="str">
        <f>TEXT(Transactions[[#This Row],[transaction_date]],"mmm")</f>
        <v>Dec</v>
      </c>
      <c r="L453" s="1" t="str">
        <f>TEXT(Transactions[[#This Row],[transaction_date]],"ddd")</f>
        <v>Thu</v>
      </c>
      <c r="M453" s="1">
        <f>WEEKDAY(Transactions[[#This Row],[transaction_date]])</f>
        <v>5</v>
      </c>
      <c r="N453" s="1" t="str">
        <f>IF(OR(Transactions[[#This Row],[weekday]]=1,Transactions[[#This Row],[weekday]]=7),"weekend","weekday")</f>
        <v>weekday</v>
      </c>
    </row>
    <row r="454" spans="1:14">
      <c r="A454">
        <v>953</v>
      </c>
      <c r="B454">
        <v>1050197762</v>
      </c>
      <c r="C454" s="1" t="s">
        <v>611</v>
      </c>
      <c r="D454">
        <v>1087.6300000000001</v>
      </c>
      <c r="E454" s="3">
        <v>44924.914247685185</v>
      </c>
      <c r="F454" t="str">
        <f>TEXT(Transactions[[#This Row],[transaction_date]],"HH:MM:ss")</f>
        <v>21:56:31</v>
      </c>
      <c r="G454">
        <f>HOUR(Transactions[[#This Row],[Time]])</f>
        <v>21</v>
      </c>
      <c r="H454" s="1" t="str">
        <f>IF(Transactions[[#This Row],[Hour]]&lt;=6,"Night",IF(Transactions[[#This Row],[Hour]]&lt;=12,"Morning",IF(Transactions[[#This Row],[Hour]]&lt;=18,"Afternoon","Evening")))</f>
        <v>Evening</v>
      </c>
      <c r="I454" s="1" t="str">
        <f>IF(Transactions[[#This Row],[amount]]&lt;=5000,"low","high")</f>
        <v>low</v>
      </c>
      <c r="J454" s="1">
        <f>YEAR(Transactions[[#This Row],[transaction_date]])</f>
        <v>2022</v>
      </c>
      <c r="K454" s="1" t="str">
        <f>TEXT(Transactions[[#This Row],[transaction_date]],"mmm")</f>
        <v>Dec</v>
      </c>
      <c r="L454" s="1" t="str">
        <f>TEXT(Transactions[[#This Row],[transaction_date]],"ddd")</f>
        <v>Thu</v>
      </c>
      <c r="M454" s="1">
        <f>WEEKDAY(Transactions[[#This Row],[transaction_date]])</f>
        <v>5</v>
      </c>
      <c r="N454" s="1" t="str">
        <f>IF(OR(Transactions[[#This Row],[weekday]]=1,Transactions[[#This Row],[weekday]]=7),"weekend","weekday")</f>
        <v>weekday</v>
      </c>
    </row>
    <row r="455" spans="1:14">
      <c r="A455">
        <v>538</v>
      </c>
      <c r="B455">
        <v>1057701653</v>
      </c>
      <c r="C455" s="1" t="s">
        <v>611</v>
      </c>
      <c r="D455">
        <v>1454.13</v>
      </c>
      <c r="E455" s="3">
        <v>44925.158900462964</v>
      </c>
      <c r="F455" t="str">
        <f>TEXT(Transactions[[#This Row],[transaction_date]],"HH:MM:ss")</f>
        <v>03:48:49</v>
      </c>
      <c r="G455">
        <f>HOUR(Transactions[[#This Row],[Time]])</f>
        <v>3</v>
      </c>
      <c r="H455" s="1" t="str">
        <f>IF(Transactions[[#This Row],[Hour]]&lt;=6,"Night",IF(Transactions[[#This Row],[Hour]]&lt;=12,"Morning",IF(Transactions[[#This Row],[Hour]]&lt;=18,"Afternoon","Evening")))</f>
        <v>Night</v>
      </c>
      <c r="I455" s="1" t="str">
        <f>IF(Transactions[[#This Row],[amount]]&lt;=5000,"low","high")</f>
        <v>low</v>
      </c>
      <c r="J455" s="1">
        <f>YEAR(Transactions[[#This Row],[transaction_date]])</f>
        <v>2022</v>
      </c>
      <c r="K455" s="1" t="str">
        <f>TEXT(Transactions[[#This Row],[transaction_date]],"mmm")</f>
        <v>Dec</v>
      </c>
      <c r="L455" s="1" t="str">
        <f>TEXT(Transactions[[#This Row],[transaction_date]],"ddd")</f>
        <v>Fri</v>
      </c>
      <c r="M455" s="1">
        <f>WEEKDAY(Transactions[[#This Row],[transaction_date]])</f>
        <v>6</v>
      </c>
      <c r="N455" s="1" t="str">
        <f>IF(OR(Transactions[[#This Row],[weekday]]=1,Transactions[[#This Row],[weekday]]=7),"weekend","weekday")</f>
        <v>weekday</v>
      </c>
    </row>
    <row r="456" spans="1:14">
      <c r="A456">
        <v>1391</v>
      </c>
      <c r="B456">
        <v>1033925848</v>
      </c>
      <c r="C456" s="1" t="s">
        <v>610</v>
      </c>
      <c r="D456">
        <v>910.19</v>
      </c>
      <c r="E456" s="3">
        <v>44925.574224537035</v>
      </c>
      <c r="F456" t="str">
        <f>TEXT(Transactions[[#This Row],[transaction_date]],"HH:MM:ss")</f>
        <v>13:46:53</v>
      </c>
      <c r="G456">
        <f>HOUR(Transactions[[#This Row],[Time]])</f>
        <v>13</v>
      </c>
      <c r="H456" s="1" t="str">
        <f>IF(Transactions[[#This Row],[Hour]]&lt;=6,"Night",IF(Transactions[[#This Row],[Hour]]&lt;=12,"Morning",IF(Transactions[[#This Row],[Hour]]&lt;=18,"Afternoon","Evening")))</f>
        <v>Afternoon</v>
      </c>
      <c r="I456" s="1" t="str">
        <f>IF(Transactions[[#This Row],[amount]]&lt;=5000,"low","high")</f>
        <v>low</v>
      </c>
      <c r="J456" s="1">
        <f>YEAR(Transactions[[#This Row],[transaction_date]])</f>
        <v>2022</v>
      </c>
      <c r="K456" s="1" t="str">
        <f>TEXT(Transactions[[#This Row],[transaction_date]],"mmm")</f>
        <v>Dec</v>
      </c>
      <c r="L456" s="1" t="str">
        <f>TEXT(Transactions[[#This Row],[transaction_date]],"ddd")</f>
        <v>Fri</v>
      </c>
      <c r="M456" s="1">
        <f>WEEKDAY(Transactions[[#This Row],[transaction_date]])</f>
        <v>6</v>
      </c>
      <c r="N456" s="1" t="str">
        <f>IF(OR(Transactions[[#This Row],[weekday]]=1,Transactions[[#This Row],[weekday]]=7),"weekend","weekday")</f>
        <v>weekday</v>
      </c>
    </row>
    <row r="457" spans="1:14">
      <c r="A457">
        <v>1433</v>
      </c>
      <c r="B457">
        <v>1196526482</v>
      </c>
      <c r="C457" s="1" t="s">
        <v>610</v>
      </c>
      <c r="D457">
        <v>1920.27</v>
      </c>
      <c r="E457" s="3">
        <v>44925.605092592596</v>
      </c>
      <c r="F457" t="str">
        <f>TEXT(Transactions[[#This Row],[transaction_date]],"HH:MM:ss")</f>
        <v>14:31:20</v>
      </c>
      <c r="G457">
        <f>HOUR(Transactions[[#This Row],[Time]])</f>
        <v>14</v>
      </c>
      <c r="H457" s="1" t="str">
        <f>IF(Transactions[[#This Row],[Hour]]&lt;=6,"Night",IF(Transactions[[#This Row],[Hour]]&lt;=12,"Morning",IF(Transactions[[#This Row],[Hour]]&lt;=18,"Afternoon","Evening")))</f>
        <v>Afternoon</v>
      </c>
      <c r="I457" s="1" t="str">
        <f>IF(Transactions[[#This Row],[amount]]&lt;=5000,"low","high")</f>
        <v>low</v>
      </c>
      <c r="J457" s="1">
        <f>YEAR(Transactions[[#This Row],[transaction_date]])</f>
        <v>2022</v>
      </c>
      <c r="K457" s="1" t="str">
        <f>TEXT(Transactions[[#This Row],[transaction_date]],"mmm")</f>
        <v>Dec</v>
      </c>
      <c r="L457" s="1" t="str">
        <f>TEXT(Transactions[[#This Row],[transaction_date]],"ddd")</f>
        <v>Fri</v>
      </c>
      <c r="M457" s="1">
        <f>WEEKDAY(Transactions[[#This Row],[transaction_date]])</f>
        <v>6</v>
      </c>
      <c r="N457" s="1" t="str">
        <f>IF(OR(Transactions[[#This Row],[weekday]]=1,Transactions[[#This Row],[weekday]]=7),"weekend","weekday")</f>
        <v>weekday</v>
      </c>
    </row>
    <row r="458" spans="1:14">
      <c r="A458">
        <v>1743</v>
      </c>
      <c r="B458">
        <v>1020778077</v>
      </c>
      <c r="C458" s="1" t="s">
        <v>612</v>
      </c>
      <c r="D458">
        <v>851.87</v>
      </c>
      <c r="E458" s="3">
        <v>44925.618518518517</v>
      </c>
      <c r="F458" t="str">
        <f>TEXT(Transactions[[#This Row],[transaction_date]],"HH:MM:ss")</f>
        <v>14:50:40</v>
      </c>
      <c r="G458">
        <f>HOUR(Transactions[[#This Row],[Time]])</f>
        <v>14</v>
      </c>
      <c r="H458" s="1" t="str">
        <f>IF(Transactions[[#This Row],[Hour]]&lt;=6,"Night",IF(Transactions[[#This Row],[Hour]]&lt;=12,"Morning",IF(Transactions[[#This Row],[Hour]]&lt;=18,"Afternoon","Evening")))</f>
        <v>Afternoon</v>
      </c>
      <c r="I458" s="1" t="str">
        <f>IF(Transactions[[#This Row],[amount]]&lt;=5000,"low","high")</f>
        <v>low</v>
      </c>
      <c r="J458" s="1">
        <f>YEAR(Transactions[[#This Row],[transaction_date]])</f>
        <v>2022</v>
      </c>
      <c r="K458" s="1" t="str">
        <f>TEXT(Transactions[[#This Row],[transaction_date]],"mmm")</f>
        <v>Dec</v>
      </c>
      <c r="L458" s="1" t="str">
        <f>TEXT(Transactions[[#This Row],[transaction_date]],"ddd")</f>
        <v>Fri</v>
      </c>
      <c r="M458" s="1">
        <f>WEEKDAY(Transactions[[#This Row],[transaction_date]])</f>
        <v>6</v>
      </c>
      <c r="N458" s="1" t="str">
        <f>IF(OR(Transactions[[#This Row],[weekday]]=1,Transactions[[#This Row],[weekday]]=7),"weekend","weekday")</f>
        <v>weekday</v>
      </c>
    </row>
    <row r="459" spans="1:14">
      <c r="A459">
        <v>1982</v>
      </c>
      <c r="B459">
        <v>1030221193</v>
      </c>
      <c r="C459" s="1" t="s">
        <v>612</v>
      </c>
      <c r="D459">
        <v>2750.58</v>
      </c>
      <c r="E459" s="3">
        <v>44925.784768518519</v>
      </c>
      <c r="F459" t="str">
        <f>TEXT(Transactions[[#This Row],[transaction_date]],"HH:MM:ss")</f>
        <v>18:50:04</v>
      </c>
      <c r="G459">
        <f>HOUR(Transactions[[#This Row],[Time]])</f>
        <v>18</v>
      </c>
      <c r="H459" s="1" t="str">
        <f>IF(Transactions[[#This Row],[Hour]]&lt;=6,"Night",IF(Transactions[[#This Row],[Hour]]&lt;=12,"Morning",IF(Transactions[[#This Row],[Hour]]&lt;=18,"Afternoon","Evening")))</f>
        <v>Afternoon</v>
      </c>
      <c r="I459" s="1" t="str">
        <f>IF(Transactions[[#This Row],[amount]]&lt;=5000,"low","high")</f>
        <v>low</v>
      </c>
      <c r="J459" s="1">
        <f>YEAR(Transactions[[#This Row],[transaction_date]])</f>
        <v>2022</v>
      </c>
      <c r="K459" s="1" t="str">
        <f>TEXT(Transactions[[#This Row],[transaction_date]],"mmm")</f>
        <v>Dec</v>
      </c>
      <c r="L459" s="1" t="str">
        <f>TEXT(Transactions[[#This Row],[transaction_date]],"ddd")</f>
        <v>Fri</v>
      </c>
      <c r="M459" s="1">
        <f>WEEKDAY(Transactions[[#This Row],[transaction_date]])</f>
        <v>6</v>
      </c>
      <c r="N459" s="1" t="str">
        <f>IF(OR(Transactions[[#This Row],[weekday]]=1,Transactions[[#This Row],[weekday]]=7),"weekend","weekday")</f>
        <v>weekday</v>
      </c>
    </row>
    <row r="460" spans="1:14">
      <c r="A460">
        <v>1330</v>
      </c>
      <c r="B460">
        <v>1013036421</v>
      </c>
      <c r="C460" s="1" t="s">
        <v>611</v>
      </c>
      <c r="D460">
        <v>4819.8100000000004</v>
      </c>
      <c r="E460" s="3">
        <v>44925.859016203707</v>
      </c>
      <c r="F460" t="str">
        <f>TEXT(Transactions[[#This Row],[transaction_date]],"HH:MM:ss")</f>
        <v>20:36:59</v>
      </c>
      <c r="G460">
        <f>HOUR(Transactions[[#This Row],[Time]])</f>
        <v>20</v>
      </c>
      <c r="H460" s="1" t="str">
        <f>IF(Transactions[[#This Row],[Hour]]&lt;=6,"Night",IF(Transactions[[#This Row],[Hour]]&lt;=12,"Morning",IF(Transactions[[#This Row],[Hour]]&lt;=18,"Afternoon","Evening")))</f>
        <v>Evening</v>
      </c>
      <c r="I460" s="1" t="str">
        <f>IF(Transactions[[#This Row],[amount]]&lt;=5000,"low","high")</f>
        <v>low</v>
      </c>
      <c r="J460" s="1">
        <f>YEAR(Transactions[[#This Row],[transaction_date]])</f>
        <v>2022</v>
      </c>
      <c r="K460" s="1" t="str">
        <f>TEXT(Transactions[[#This Row],[transaction_date]],"mmm")</f>
        <v>Dec</v>
      </c>
      <c r="L460" s="1" t="str">
        <f>TEXT(Transactions[[#This Row],[transaction_date]],"ddd")</f>
        <v>Fri</v>
      </c>
      <c r="M460" s="1">
        <f>WEEKDAY(Transactions[[#This Row],[transaction_date]])</f>
        <v>6</v>
      </c>
      <c r="N460" s="1" t="str">
        <f>IF(OR(Transactions[[#This Row],[weekday]]=1,Transactions[[#This Row],[weekday]]=7),"weekend","weekday")</f>
        <v>weekday</v>
      </c>
    </row>
    <row r="461" spans="1:14">
      <c r="A461">
        <v>1554</v>
      </c>
      <c r="B461">
        <v>1062381335</v>
      </c>
      <c r="C461" s="1" t="s">
        <v>611</v>
      </c>
      <c r="D461">
        <v>1963.8</v>
      </c>
      <c r="E461" s="3">
        <v>44926.038356481484</v>
      </c>
      <c r="F461" t="str">
        <f>TEXT(Transactions[[#This Row],[transaction_date]],"HH:MM:ss")</f>
        <v>00:55:14</v>
      </c>
      <c r="G461">
        <f>HOUR(Transactions[[#This Row],[Time]])</f>
        <v>0</v>
      </c>
      <c r="H461" s="1" t="str">
        <f>IF(Transactions[[#This Row],[Hour]]&lt;=6,"Night",IF(Transactions[[#This Row],[Hour]]&lt;=12,"Morning",IF(Transactions[[#This Row],[Hour]]&lt;=18,"Afternoon","Evening")))</f>
        <v>Night</v>
      </c>
      <c r="I461" s="1" t="str">
        <f>IF(Transactions[[#This Row],[amount]]&lt;=5000,"low","high")</f>
        <v>low</v>
      </c>
      <c r="J461" s="1">
        <f>YEAR(Transactions[[#This Row],[transaction_date]])</f>
        <v>2022</v>
      </c>
      <c r="K461" s="1" t="str">
        <f>TEXT(Transactions[[#This Row],[transaction_date]],"mmm")</f>
        <v>Dec</v>
      </c>
      <c r="L461" s="1" t="str">
        <f>TEXT(Transactions[[#This Row],[transaction_date]],"ddd")</f>
        <v>Sat</v>
      </c>
      <c r="M461" s="1">
        <f>WEEKDAY(Transactions[[#This Row],[transaction_date]])</f>
        <v>7</v>
      </c>
      <c r="N461" s="1" t="str">
        <f>IF(OR(Transactions[[#This Row],[weekday]]=1,Transactions[[#This Row],[weekday]]=7),"weekend","weekday")</f>
        <v>weekend</v>
      </c>
    </row>
    <row r="462" spans="1:14">
      <c r="A462">
        <v>488</v>
      </c>
      <c r="B462">
        <v>1186068874</v>
      </c>
      <c r="C462" s="1" t="s">
        <v>611</v>
      </c>
      <c r="D462">
        <v>4778.3100000000004</v>
      </c>
      <c r="E462" s="3">
        <v>44927.709849537037</v>
      </c>
      <c r="F462" t="str">
        <f>TEXT(Transactions[[#This Row],[transaction_date]],"HH:MM:ss")</f>
        <v>17:02:11</v>
      </c>
      <c r="G462">
        <f>HOUR(Transactions[[#This Row],[Time]])</f>
        <v>17</v>
      </c>
      <c r="H462" s="1" t="str">
        <f>IF(Transactions[[#This Row],[Hour]]&lt;=6,"Night",IF(Transactions[[#This Row],[Hour]]&lt;=12,"Morning",IF(Transactions[[#This Row],[Hour]]&lt;=18,"Afternoon","Evening")))</f>
        <v>Afternoon</v>
      </c>
      <c r="I462" s="1" t="str">
        <f>IF(Transactions[[#This Row],[amount]]&lt;=5000,"low","high")</f>
        <v>low</v>
      </c>
      <c r="J462" s="1">
        <f>YEAR(Transactions[[#This Row],[transaction_date]])</f>
        <v>2023</v>
      </c>
      <c r="K462" s="1" t="str">
        <f>TEXT(Transactions[[#This Row],[transaction_date]],"mmm")</f>
        <v>Jan</v>
      </c>
      <c r="L462" s="1" t="str">
        <f>TEXT(Transactions[[#This Row],[transaction_date]],"ddd")</f>
        <v>Sun</v>
      </c>
      <c r="M462" s="1">
        <f>WEEKDAY(Transactions[[#This Row],[transaction_date]])</f>
        <v>1</v>
      </c>
      <c r="N462" s="1" t="str">
        <f>IF(OR(Transactions[[#This Row],[weekday]]=1,Transactions[[#This Row],[weekday]]=7),"weekend","weekday")</f>
        <v>weekend</v>
      </c>
    </row>
    <row r="463" spans="1:14">
      <c r="A463">
        <v>16</v>
      </c>
      <c r="B463">
        <v>1054361923</v>
      </c>
      <c r="C463" s="1" t="s">
        <v>612</v>
      </c>
      <c r="D463">
        <v>4487.13</v>
      </c>
      <c r="E463" s="3">
        <v>44927.871736111112</v>
      </c>
      <c r="F463" t="str">
        <f>TEXT(Transactions[[#This Row],[transaction_date]],"HH:MM:ss")</f>
        <v>20:55:18</v>
      </c>
      <c r="G463">
        <f>HOUR(Transactions[[#This Row],[Time]])</f>
        <v>20</v>
      </c>
      <c r="H463" s="1" t="str">
        <f>IF(Transactions[[#This Row],[Hour]]&lt;=6,"Night",IF(Transactions[[#This Row],[Hour]]&lt;=12,"Morning",IF(Transactions[[#This Row],[Hour]]&lt;=18,"Afternoon","Evening")))</f>
        <v>Evening</v>
      </c>
      <c r="I463" s="1" t="str">
        <f>IF(Transactions[[#This Row],[amount]]&lt;=5000,"low","high")</f>
        <v>low</v>
      </c>
      <c r="J463" s="1">
        <f>YEAR(Transactions[[#This Row],[transaction_date]])</f>
        <v>2023</v>
      </c>
      <c r="K463" s="1" t="str">
        <f>TEXT(Transactions[[#This Row],[transaction_date]],"mmm")</f>
        <v>Jan</v>
      </c>
      <c r="L463" s="1" t="str">
        <f>TEXT(Transactions[[#This Row],[transaction_date]],"ddd")</f>
        <v>Sun</v>
      </c>
      <c r="M463" s="1">
        <f>WEEKDAY(Transactions[[#This Row],[transaction_date]])</f>
        <v>1</v>
      </c>
      <c r="N463" s="1" t="str">
        <f>IF(OR(Transactions[[#This Row],[weekday]]=1,Transactions[[#This Row],[weekday]]=7),"weekend","weekday")</f>
        <v>weekend</v>
      </c>
    </row>
    <row r="464" spans="1:14">
      <c r="A464">
        <v>22</v>
      </c>
      <c r="B464">
        <v>1125273565</v>
      </c>
      <c r="C464" s="1" t="s">
        <v>612</v>
      </c>
      <c r="D464">
        <v>4439.8900000000003</v>
      </c>
      <c r="E464" s="3">
        <v>44927.93854166667</v>
      </c>
      <c r="F464" t="str">
        <f>TEXT(Transactions[[#This Row],[transaction_date]],"HH:MM:ss")</f>
        <v>22:31:30</v>
      </c>
      <c r="G464">
        <f>HOUR(Transactions[[#This Row],[Time]])</f>
        <v>22</v>
      </c>
      <c r="H464" s="1" t="str">
        <f>IF(Transactions[[#This Row],[Hour]]&lt;=6,"Night",IF(Transactions[[#This Row],[Hour]]&lt;=12,"Morning",IF(Transactions[[#This Row],[Hour]]&lt;=18,"Afternoon","Evening")))</f>
        <v>Evening</v>
      </c>
      <c r="I464" s="1" t="str">
        <f>IF(Transactions[[#This Row],[amount]]&lt;=5000,"low","high")</f>
        <v>low</v>
      </c>
      <c r="J464" s="1">
        <f>YEAR(Transactions[[#This Row],[transaction_date]])</f>
        <v>2023</v>
      </c>
      <c r="K464" s="1" t="str">
        <f>TEXT(Transactions[[#This Row],[transaction_date]],"mmm")</f>
        <v>Jan</v>
      </c>
      <c r="L464" s="1" t="str">
        <f>TEXT(Transactions[[#This Row],[transaction_date]],"ddd")</f>
        <v>Sun</v>
      </c>
      <c r="M464" s="1">
        <f>WEEKDAY(Transactions[[#This Row],[transaction_date]])</f>
        <v>1</v>
      </c>
      <c r="N464" s="1" t="str">
        <f>IF(OR(Transactions[[#This Row],[weekday]]=1,Transactions[[#This Row],[weekday]]=7),"weekend","weekday")</f>
        <v>weekend</v>
      </c>
    </row>
    <row r="465" spans="1:14">
      <c r="A465">
        <v>150</v>
      </c>
      <c r="B465">
        <v>1041327604</v>
      </c>
      <c r="C465" s="1" t="s">
        <v>611</v>
      </c>
      <c r="D465">
        <v>4623.71</v>
      </c>
      <c r="E465" s="3">
        <v>44927.953182870369</v>
      </c>
      <c r="F465" t="str">
        <f>TEXT(Transactions[[#This Row],[transaction_date]],"HH:MM:ss")</f>
        <v>22:52:35</v>
      </c>
      <c r="G465">
        <f>HOUR(Transactions[[#This Row],[Time]])</f>
        <v>22</v>
      </c>
      <c r="H465" s="1" t="str">
        <f>IF(Transactions[[#This Row],[Hour]]&lt;=6,"Night",IF(Transactions[[#This Row],[Hour]]&lt;=12,"Morning",IF(Transactions[[#This Row],[Hour]]&lt;=18,"Afternoon","Evening")))</f>
        <v>Evening</v>
      </c>
      <c r="I465" s="1" t="str">
        <f>IF(Transactions[[#This Row],[amount]]&lt;=5000,"low","high")</f>
        <v>low</v>
      </c>
      <c r="J465" s="1">
        <f>YEAR(Transactions[[#This Row],[transaction_date]])</f>
        <v>2023</v>
      </c>
      <c r="K465" s="1" t="str">
        <f>TEXT(Transactions[[#This Row],[transaction_date]],"mmm")</f>
        <v>Jan</v>
      </c>
      <c r="L465" s="1" t="str">
        <f>TEXT(Transactions[[#This Row],[transaction_date]],"ddd")</f>
        <v>Sun</v>
      </c>
      <c r="M465" s="1">
        <f>WEEKDAY(Transactions[[#This Row],[transaction_date]])</f>
        <v>1</v>
      </c>
      <c r="N465" s="1" t="str">
        <f>IF(OR(Transactions[[#This Row],[weekday]]=1,Transactions[[#This Row],[weekday]]=7),"weekend","weekday")</f>
        <v>weekend</v>
      </c>
    </row>
    <row r="466" spans="1:14">
      <c r="A466">
        <v>386</v>
      </c>
      <c r="B466">
        <v>1059293844</v>
      </c>
      <c r="C466" s="1" t="s">
        <v>610</v>
      </c>
      <c r="D466">
        <v>697.56</v>
      </c>
      <c r="E466" s="3">
        <v>44928.087881944448</v>
      </c>
      <c r="F466" t="str">
        <f>TEXT(Transactions[[#This Row],[transaction_date]],"HH:MM:ss")</f>
        <v>02:06:33</v>
      </c>
      <c r="G466">
        <f>HOUR(Transactions[[#This Row],[Time]])</f>
        <v>2</v>
      </c>
      <c r="H466" s="1" t="str">
        <f>IF(Transactions[[#This Row],[Hour]]&lt;=6,"Night",IF(Transactions[[#This Row],[Hour]]&lt;=12,"Morning",IF(Transactions[[#This Row],[Hour]]&lt;=18,"Afternoon","Evening")))</f>
        <v>Night</v>
      </c>
      <c r="I466" s="1" t="str">
        <f>IF(Transactions[[#This Row],[amount]]&lt;=5000,"low","high")</f>
        <v>low</v>
      </c>
      <c r="J466" s="1">
        <f>YEAR(Transactions[[#This Row],[transaction_date]])</f>
        <v>2023</v>
      </c>
      <c r="K466" s="1" t="str">
        <f>TEXT(Transactions[[#This Row],[transaction_date]],"mmm")</f>
        <v>Jan</v>
      </c>
      <c r="L466" s="1" t="str">
        <f>TEXT(Transactions[[#This Row],[transaction_date]],"ddd")</f>
        <v>Mon</v>
      </c>
      <c r="M466" s="1">
        <f>WEEKDAY(Transactions[[#This Row],[transaction_date]])</f>
        <v>2</v>
      </c>
      <c r="N466" s="1" t="str">
        <f>IF(OR(Transactions[[#This Row],[weekday]]=1,Transactions[[#This Row],[weekday]]=7),"weekend","weekday")</f>
        <v>weekday</v>
      </c>
    </row>
    <row r="467" spans="1:14">
      <c r="A467">
        <v>191</v>
      </c>
      <c r="B467">
        <v>1036932307</v>
      </c>
      <c r="C467" s="1" t="s">
        <v>612</v>
      </c>
      <c r="D467">
        <v>2457.33</v>
      </c>
      <c r="E467" s="3">
        <v>44928.695729166669</v>
      </c>
      <c r="F467" t="str">
        <f>TEXT(Transactions[[#This Row],[transaction_date]],"HH:MM:ss")</f>
        <v>16:41:51</v>
      </c>
      <c r="G467">
        <f>HOUR(Transactions[[#This Row],[Time]])</f>
        <v>16</v>
      </c>
      <c r="H467" s="1" t="str">
        <f>IF(Transactions[[#This Row],[Hour]]&lt;=6,"Night",IF(Transactions[[#This Row],[Hour]]&lt;=12,"Morning",IF(Transactions[[#This Row],[Hour]]&lt;=18,"Afternoon","Evening")))</f>
        <v>Afternoon</v>
      </c>
      <c r="I467" s="1" t="str">
        <f>IF(Transactions[[#This Row],[amount]]&lt;=5000,"low","high")</f>
        <v>low</v>
      </c>
      <c r="J467" s="1">
        <f>YEAR(Transactions[[#This Row],[transaction_date]])</f>
        <v>2023</v>
      </c>
      <c r="K467" s="1" t="str">
        <f>TEXT(Transactions[[#This Row],[transaction_date]],"mmm")</f>
        <v>Jan</v>
      </c>
      <c r="L467" s="1" t="str">
        <f>TEXT(Transactions[[#This Row],[transaction_date]],"ddd")</f>
        <v>Mon</v>
      </c>
      <c r="M467" s="1">
        <f>WEEKDAY(Transactions[[#This Row],[transaction_date]])</f>
        <v>2</v>
      </c>
      <c r="N467" s="1" t="str">
        <f>IF(OR(Transactions[[#This Row],[weekday]]=1,Transactions[[#This Row],[weekday]]=7),"weekend","weekday")</f>
        <v>weekday</v>
      </c>
    </row>
    <row r="468" spans="1:14">
      <c r="A468">
        <v>1630</v>
      </c>
      <c r="B468">
        <v>1084766312</v>
      </c>
      <c r="C468" s="1" t="s">
        <v>611</v>
      </c>
      <c r="D468">
        <v>2859.75</v>
      </c>
      <c r="E468" s="3">
        <v>44929.419861111113</v>
      </c>
      <c r="F468" t="str">
        <f>TEXT(Transactions[[#This Row],[transaction_date]],"HH:MM:ss")</f>
        <v>10:04:36</v>
      </c>
      <c r="G468">
        <f>HOUR(Transactions[[#This Row],[Time]])</f>
        <v>10</v>
      </c>
      <c r="H468" s="1" t="str">
        <f>IF(Transactions[[#This Row],[Hour]]&lt;=6,"Night",IF(Transactions[[#This Row],[Hour]]&lt;=12,"Morning",IF(Transactions[[#This Row],[Hour]]&lt;=18,"Afternoon","Evening")))</f>
        <v>Morning</v>
      </c>
      <c r="I468" s="1" t="str">
        <f>IF(Transactions[[#This Row],[amount]]&lt;=5000,"low","high")</f>
        <v>low</v>
      </c>
      <c r="J468" s="1">
        <f>YEAR(Transactions[[#This Row],[transaction_date]])</f>
        <v>2023</v>
      </c>
      <c r="K468" s="1" t="str">
        <f>TEXT(Transactions[[#This Row],[transaction_date]],"mmm")</f>
        <v>Jan</v>
      </c>
      <c r="L468" s="1" t="str">
        <f>TEXT(Transactions[[#This Row],[transaction_date]],"ddd")</f>
        <v>Tue</v>
      </c>
      <c r="M468" s="1">
        <f>WEEKDAY(Transactions[[#This Row],[transaction_date]])</f>
        <v>3</v>
      </c>
      <c r="N468" s="1" t="str">
        <f>IF(OR(Transactions[[#This Row],[weekday]]=1,Transactions[[#This Row],[weekday]]=7),"weekend","weekday")</f>
        <v>weekday</v>
      </c>
    </row>
    <row r="469" spans="1:14">
      <c r="A469">
        <v>1624</v>
      </c>
      <c r="B469">
        <v>1041327604</v>
      </c>
      <c r="C469" s="1" t="s">
        <v>612</v>
      </c>
      <c r="D469">
        <v>3779.82</v>
      </c>
      <c r="E469" s="3">
        <v>44929.430694444447</v>
      </c>
      <c r="F469" t="str">
        <f>TEXT(Transactions[[#This Row],[transaction_date]],"HH:MM:ss")</f>
        <v>10:20:12</v>
      </c>
      <c r="G469">
        <f>HOUR(Transactions[[#This Row],[Time]])</f>
        <v>10</v>
      </c>
      <c r="H469" s="1" t="str">
        <f>IF(Transactions[[#This Row],[Hour]]&lt;=6,"Night",IF(Transactions[[#This Row],[Hour]]&lt;=12,"Morning",IF(Transactions[[#This Row],[Hour]]&lt;=18,"Afternoon","Evening")))</f>
        <v>Morning</v>
      </c>
      <c r="I469" s="1" t="str">
        <f>IF(Transactions[[#This Row],[amount]]&lt;=5000,"low","high")</f>
        <v>low</v>
      </c>
      <c r="J469" s="1">
        <f>YEAR(Transactions[[#This Row],[transaction_date]])</f>
        <v>2023</v>
      </c>
      <c r="K469" s="1" t="str">
        <f>TEXT(Transactions[[#This Row],[transaction_date]],"mmm")</f>
        <v>Jan</v>
      </c>
      <c r="L469" s="1" t="str">
        <f>TEXT(Transactions[[#This Row],[transaction_date]],"ddd")</f>
        <v>Tue</v>
      </c>
      <c r="M469" s="1">
        <f>WEEKDAY(Transactions[[#This Row],[transaction_date]])</f>
        <v>3</v>
      </c>
      <c r="N469" s="1" t="str">
        <f>IF(OR(Transactions[[#This Row],[weekday]]=1,Transactions[[#This Row],[weekday]]=7),"weekend","weekday")</f>
        <v>weekday</v>
      </c>
    </row>
    <row r="470" spans="1:14">
      <c r="A470">
        <v>309</v>
      </c>
      <c r="B470">
        <v>1155452037</v>
      </c>
      <c r="C470" s="1" t="s">
        <v>612</v>
      </c>
      <c r="D470">
        <v>3481.59</v>
      </c>
      <c r="E470" s="3">
        <v>44929.56726851852</v>
      </c>
      <c r="F470" t="str">
        <f>TEXT(Transactions[[#This Row],[transaction_date]],"HH:MM:ss")</f>
        <v>13:36:52</v>
      </c>
      <c r="G470">
        <f>HOUR(Transactions[[#This Row],[Time]])</f>
        <v>13</v>
      </c>
      <c r="H470" s="1" t="str">
        <f>IF(Transactions[[#This Row],[Hour]]&lt;=6,"Night",IF(Transactions[[#This Row],[Hour]]&lt;=12,"Morning",IF(Transactions[[#This Row],[Hour]]&lt;=18,"Afternoon","Evening")))</f>
        <v>Afternoon</v>
      </c>
      <c r="I470" s="1" t="str">
        <f>IF(Transactions[[#This Row],[amount]]&lt;=5000,"low","high")</f>
        <v>low</v>
      </c>
      <c r="J470" s="1">
        <f>YEAR(Transactions[[#This Row],[transaction_date]])</f>
        <v>2023</v>
      </c>
      <c r="K470" s="1" t="str">
        <f>TEXT(Transactions[[#This Row],[transaction_date]],"mmm")</f>
        <v>Jan</v>
      </c>
      <c r="L470" s="1" t="str">
        <f>TEXT(Transactions[[#This Row],[transaction_date]],"ddd")</f>
        <v>Tue</v>
      </c>
      <c r="M470" s="1">
        <f>WEEKDAY(Transactions[[#This Row],[transaction_date]])</f>
        <v>3</v>
      </c>
      <c r="N470" s="1" t="str">
        <f>IF(OR(Transactions[[#This Row],[weekday]]=1,Transactions[[#This Row],[weekday]]=7),"weekend","weekday")</f>
        <v>weekday</v>
      </c>
    </row>
    <row r="471" spans="1:14">
      <c r="A471">
        <v>74</v>
      </c>
      <c r="B471">
        <v>1028313847</v>
      </c>
      <c r="C471" s="1" t="s">
        <v>610</v>
      </c>
      <c r="D471">
        <v>1432.33</v>
      </c>
      <c r="E471" s="3">
        <v>44929.718495370369</v>
      </c>
      <c r="F471" t="str">
        <f>TEXT(Transactions[[#This Row],[transaction_date]],"HH:MM:ss")</f>
        <v>17:14:38</v>
      </c>
      <c r="G471">
        <f>HOUR(Transactions[[#This Row],[Time]])</f>
        <v>17</v>
      </c>
      <c r="H471" s="1" t="str">
        <f>IF(Transactions[[#This Row],[Hour]]&lt;=6,"Night",IF(Transactions[[#This Row],[Hour]]&lt;=12,"Morning",IF(Transactions[[#This Row],[Hour]]&lt;=18,"Afternoon","Evening")))</f>
        <v>Afternoon</v>
      </c>
      <c r="I471" s="1" t="str">
        <f>IF(Transactions[[#This Row],[amount]]&lt;=5000,"low","high")</f>
        <v>low</v>
      </c>
      <c r="J471" s="1">
        <f>YEAR(Transactions[[#This Row],[transaction_date]])</f>
        <v>2023</v>
      </c>
      <c r="K471" s="1" t="str">
        <f>TEXT(Transactions[[#This Row],[transaction_date]],"mmm")</f>
        <v>Jan</v>
      </c>
      <c r="L471" s="1" t="str">
        <f>TEXT(Transactions[[#This Row],[transaction_date]],"ddd")</f>
        <v>Tue</v>
      </c>
      <c r="M471" s="1">
        <f>WEEKDAY(Transactions[[#This Row],[transaction_date]])</f>
        <v>3</v>
      </c>
      <c r="N471" s="1" t="str">
        <f>IF(OR(Transactions[[#This Row],[weekday]]=1,Transactions[[#This Row],[weekday]]=7),"weekend","weekday")</f>
        <v>weekday</v>
      </c>
    </row>
    <row r="472" spans="1:14">
      <c r="A472">
        <v>1112</v>
      </c>
      <c r="B472">
        <v>1126381804</v>
      </c>
      <c r="C472" s="1" t="s">
        <v>610</v>
      </c>
      <c r="D472">
        <v>66.62</v>
      </c>
      <c r="E472" s="3">
        <v>44930.373344907406</v>
      </c>
      <c r="F472" t="str">
        <f>TEXT(Transactions[[#This Row],[transaction_date]],"HH:MM:ss")</f>
        <v>08:57:37</v>
      </c>
      <c r="G472">
        <f>HOUR(Transactions[[#This Row],[Time]])</f>
        <v>8</v>
      </c>
      <c r="H472" s="1" t="str">
        <f>IF(Transactions[[#This Row],[Hour]]&lt;=6,"Night",IF(Transactions[[#This Row],[Hour]]&lt;=12,"Morning",IF(Transactions[[#This Row],[Hour]]&lt;=18,"Afternoon","Evening")))</f>
        <v>Morning</v>
      </c>
      <c r="I472" s="1" t="str">
        <f>IF(Transactions[[#This Row],[amount]]&lt;=5000,"low","high")</f>
        <v>low</v>
      </c>
      <c r="J472" s="1">
        <f>YEAR(Transactions[[#This Row],[transaction_date]])</f>
        <v>2023</v>
      </c>
      <c r="K472" s="1" t="str">
        <f>TEXT(Transactions[[#This Row],[transaction_date]],"mmm")</f>
        <v>Jan</v>
      </c>
      <c r="L472" s="1" t="str">
        <f>TEXT(Transactions[[#This Row],[transaction_date]],"ddd")</f>
        <v>Wed</v>
      </c>
      <c r="M472" s="1">
        <f>WEEKDAY(Transactions[[#This Row],[transaction_date]])</f>
        <v>4</v>
      </c>
      <c r="N472" s="1" t="str">
        <f>IF(OR(Transactions[[#This Row],[weekday]]=1,Transactions[[#This Row],[weekday]]=7),"weekend","weekday")</f>
        <v>weekday</v>
      </c>
    </row>
    <row r="473" spans="1:14">
      <c r="A473">
        <v>491</v>
      </c>
      <c r="B473">
        <v>1013036421</v>
      </c>
      <c r="C473" s="1" t="s">
        <v>610</v>
      </c>
      <c r="D473">
        <v>617.37</v>
      </c>
      <c r="E473" s="3">
        <v>44930.720393518517</v>
      </c>
      <c r="F473" t="str">
        <f>TEXT(Transactions[[#This Row],[transaction_date]],"HH:MM:ss")</f>
        <v>17:17:22</v>
      </c>
      <c r="G473">
        <f>HOUR(Transactions[[#This Row],[Time]])</f>
        <v>17</v>
      </c>
      <c r="H473" s="1" t="str">
        <f>IF(Transactions[[#This Row],[Hour]]&lt;=6,"Night",IF(Transactions[[#This Row],[Hour]]&lt;=12,"Morning",IF(Transactions[[#This Row],[Hour]]&lt;=18,"Afternoon","Evening")))</f>
        <v>Afternoon</v>
      </c>
      <c r="I473" s="1" t="str">
        <f>IF(Transactions[[#This Row],[amount]]&lt;=5000,"low","high")</f>
        <v>low</v>
      </c>
      <c r="J473" s="1">
        <f>YEAR(Transactions[[#This Row],[transaction_date]])</f>
        <v>2023</v>
      </c>
      <c r="K473" s="1" t="str">
        <f>TEXT(Transactions[[#This Row],[transaction_date]],"mmm")</f>
        <v>Jan</v>
      </c>
      <c r="L473" s="1" t="str">
        <f>TEXT(Transactions[[#This Row],[transaction_date]],"ddd")</f>
        <v>Wed</v>
      </c>
      <c r="M473" s="1">
        <f>WEEKDAY(Transactions[[#This Row],[transaction_date]])</f>
        <v>4</v>
      </c>
      <c r="N473" s="1" t="str">
        <f>IF(OR(Transactions[[#This Row],[weekday]]=1,Transactions[[#This Row],[weekday]]=7),"weekend","weekday")</f>
        <v>weekday</v>
      </c>
    </row>
    <row r="474" spans="1:14">
      <c r="A474">
        <v>1000</v>
      </c>
      <c r="B474">
        <v>1146969371</v>
      </c>
      <c r="C474" s="1" t="s">
        <v>611</v>
      </c>
      <c r="D474">
        <v>4076.94</v>
      </c>
      <c r="E474" s="3">
        <v>44930.940763888888</v>
      </c>
      <c r="F474" t="str">
        <f>TEXT(Transactions[[#This Row],[transaction_date]],"HH:MM:ss")</f>
        <v>22:34:42</v>
      </c>
      <c r="G474">
        <f>HOUR(Transactions[[#This Row],[Time]])</f>
        <v>22</v>
      </c>
      <c r="H474" s="1" t="str">
        <f>IF(Transactions[[#This Row],[Hour]]&lt;=6,"Night",IF(Transactions[[#This Row],[Hour]]&lt;=12,"Morning",IF(Transactions[[#This Row],[Hour]]&lt;=18,"Afternoon","Evening")))</f>
        <v>Evening</v>
      </c>
      <c r="I474" s="1" t="str">
        <f>IF(Transactions[[#This Row],[amount]]&lt;=5000,"low","high")</f>
        <v>low</v>
      </c>
      <c r="J474" s="1">
        <f>YEAR(Transactions[[#This Row],[transaction_date]])</f>
        <v>2023</v>
      </c>
      <c r="K474" s="1" t="str">
        <f>TEXT(Transactions[[#This Row],[transaction_date]],"mmm")</f>
        <v>Jan</v>
      </c>
      <c r="L474" s="1" t="str">
        <f>TEXT(Transactions[[#This Row],[transaction_date]],"ddd")</f>
        <v>Wed</v>
      </c>
      <c r="M474" s="1">
        <f>WEEKDAY(Transactions[[#This Row],[transaction_date]])</f>
        <v>4</v>
      </c>
      <c r="N474" s="1" t="str">
        <f>IF(OR(Transactions[[#This Row],[weekday]]=1,Transactions[[#This Row],[weekday]]=7),"weekend","weekday")</f>
        <v>weekday</v>
      </c>
    </row>
    <row r="475" spans="1:14">
      <c r="A475">
        <v>719</v>
      </c>
      <c r="B475">
        <v>1079185403</v>
      </c>
      <c r="C475" s="1" t="s">
        <v>610</v>
      </c>
      <c r="D475">
        <v>1554.92</v>
      </c>
      <c r="E475" s="3">
        <v>44931.116886574076</v>
      </c>
      <c r="F475" t="str">
        <f>TEXT(Transactions[[#This Row],[transaction_date]],"HH:MM:ss")</f>
        <v>02:48:19</v>
      </c>
      <c r="G475">
        <f>HOUR(Transactions[[#This Row],[Time]])</f>
        <v>2</v>
      </c>
      <c r="H475" s="1" t="str">
        <f>IF(Transactions[[#This Row],[Hour]]&lt;=6,"Night",IF(Transactions[[#This Row],[Hour]]&lt;=12,"Morning",IF(Transactions[[#This Row],[Hour]]&lt;=18,"Afternoon","Evening")))</f>
        <v>Night</v>
      </c>
      <c r="I475" s="1" t="str">
        <f>IF(Transactions[[#This Row],[amount]]&lt;=5000,"low","high")</f>
        <v>low</v>
      </c>
      <c r="J475" s="1">
        <f>YEAR(Transactions[[#This Row],[transaction_date]])</f>
        <v>2023</v>
      </c>
      <c r="K475" s="1" t="str">
        <f>TEXT(Transactions[[#This Row],[transaction_date]],"mmm")</f>
        <v>Jan</v>
      </c>
      <c r="L475" s="1" t="str">
        <f>TEXT(Transactions[[#This Row],[transaction_date]],"ddd")</f>
        <v>Thu</v>
      </c>
      <c r="M475" s="1">
        <f>WEEKDAY(Transactions[[#This Row],[transaction_date]])</f>
        <v>5</v>
      </c>
      <c r="N475" s="1" t="str">
        <f>IF(OR(Transactions[[#This Row],[weekday]]=1,Transactions[[#This Row],[weekday]]=7),"weekend","weekday")</f>
        <v>weekday</v>
      </c>
    </row>
    <row r="476" spans="1:14">
      <c r="A476">
        <v>808</v>
      </c>
      <c r="B476">
        <v>1181559102</v>
      </c>
      <c r="C476" s="1" t="s">
        <v>611</v>
      </c>
      <c r="D476">
        <v>4409.2700000000004</v>
      </c>
      <c r="E476" s="3">
        <v>44931.922071759262</v>
      </c>
      <c r="F476" t="str">
        <f>TEXT(Transactions[[#This Row],[transaction_date]],"HH:MM:ss")</f>
        <v>22:07:47</v>
      </c>
      <c r="G476">
        <f>HOUR(Transactions[[#This Row],[Time]])</f>
        <v>22</v>
      </c>
      <c r="H476" s="1" t="str">
        <f>IF(Transactions[[#This Row],[Hour]]&lt;=6,"Night",IF(Transactions[[#This Row],[Hour]]&lt;=12,"Morning",IF(Transactions[[#This Row],[Hour]]&lt;=18,"Afternoon","Evening")))</f>
        <v>Evening</v>
      </c>
      <c r="I476" s="1" t="str">
        <f>IF(Transactions[[#This Row],[amount]]&lt;=5000,"low","high")</f>
        <v>low</v>
      </c>
      <c r="J476" s="1">
        <f>YEAR(Transactions[[#This Row],[transaction_date]])</f>
        <v>2023</v>
      </c>
      <c r="K476" s="1" t="str">
        <f>TEXT(Transactions[[#This Row],[transaction_date]],"mmm")</f>
        <v>Jan</v>
      </c>
      <c r="L476" s="1" t="str">
        <f>TEXT(Transactions[[#This Row],[transaction_date]],"ddd")</f>
        <v>Thu</v>
      </c>
      <c r="M476" s="1">
        <f>WEEKDAY(Transactions[[#This Row],[transaction_date]])</f>
        <v>5</v>
      </c>
      <c r="N476" s="1" t="str">
        <f>IF(OR(Transactions[[#This Row],[weekday]]=1,Transactions[[#This Row],[weekday]]=7),"weekend","weekday")</f>
        <v>weekday</v>
      </c>
    </row>
    <row r="477" spans="1:14">
      <c r="A477">
        <v>826</v>
      </c>
      <c r="B477">
        <v>1045114198</v>
      </c>
      <c r="C477" s="1" t="s">
        <v>611</v>
      </c>
      <c r="D477">
        <v>3159.69</v>
      </c>
      <c r="E477" s="3">
        <v>44932.266458333332</v>
      </c>
      <c r="F477" t="str">
        <f>TEXT(Transactions[[#This Row],[transaction_date]],"HH:MM:ss")</f>
        <v>06:23:42</v>
      </c>
      <c r="G477">
        <f>HOUR(Transactions[[#This Row],[Time]])</f>
        <v>6</v>
      </c>
      <c r="H477" s="1" t="str">
        <f>IF(Transactions[[#This Row],[Hour]]&lt;=6,"Night",IF(Transactions[[#This Row],[Hour]]&lt;=12,"Morning",IF(Transactions[[#This Row],[Hour]]&lt;=18,"Afternoon","Evening")))</f>
        <v>Night</v>
      </c>
      <c r="I477" s="1" t="str">
        <f>IF(Transactions[[#This Row],[amount]]&lt;=5000,"low","high")</f>
        <v>low</v>
      </c>
      <c r="J477" s="1">
        <f>YEAR(Transactions[[#This Row],[transaction_date]])</f>
        <v>2023</v>
      </c>
      <c r="K477" s="1" t="str">
        <f>TEXT(Transactions[[#This Row],[transaction_date]],"mmm")</f>
        <v>Jan</v>
      </c>
      <c r="L477" s="1" t="str">
        <f>TEXT(Transactions[[#This Row],[transaction_date]],"ddd")</f>
        <v>Fri</v>
      </c>
      <c r="M477" s="1">
        <f>WEEKDAY(Transactions[[#This Row],[transaction_date]])</f>
        <v>6</v>
      </c>
      <c r="N477" s="1" t="str">
        <f>IF(OR(Transactions[[#This Row],[weekday]]=1,Transactions[[#This Row],[weekday]]=7),"weekend","weekday")</f>
        <v>weekday</v>
      </c>
    </row>
    <row r="478" spans="1:14">
      <c r="A478">
        <v>1259</v>
      </c>
      <c r="B478">
        <v>1046754306</v>
      </c>
      <c r="C478" s="1" t="s">
        <v>611</v>
      </c>
      <c r="D478">
        <v>752.88</v>
      </c>
      <c r="E478" s="3">
        <v>44932.326423611114</v>
      </c>
      <c r="F478" t="str">
        <f>TEXT(Transactions[[#This Row],[transaction_date]],"HH:MM:ss")</f>
        <v>07:50:03</v>
      </c>
      <c r="G478">
        <f>HOUR(Transactions[[#This Row],[Time]])</f>
        <v>7</v>
      </c>
      <c r="H478" s="1" t="str">
        <f>IF(Transactions[[#This Row],[Hour]]&lt;=6,"Night",IF(Transactions[[#This Row],[Hour]]&lt;=12,"Morning",IF(Transactions[[#This Row],[Hour]]&lt;=18,"Afternoon","Evening")))</f>
        <v>Morning</v>
      </c>
      <c r="I478" s="1" t="str">
        <f>IF(Transactions[[#This Row],[amount]]&lt;=5000,"low","high")</f>
        <v>low</v>
      </c>
      <c r="J478" s="1">
        <f>YEAR(Transactions[[#This Row],[transaction_date]])</f>
        <v>2023</v>
      </c>
      <c r="K478" s="1" t="str">
        <f>TEXT(Transactions[[#This Row],[transaction_date]],"mmm")</f>
        <v>Jan</v>
      </c>
      <c r="L478" s="1" t="str">
        <f>TEXT(Transactions[[#This Row],[transaction_date]],"ddd")</f>
        <v>Fri</v>
      </c>
      <c r="M478" s="1">
        <f>WEEKDAY(Transactions[[#This Row],[transaction_date]])</f>
        <v>6</v>
      </c>
      <c r="N478" s="1" t="str">
        <f>IF(OR(Transactions[[#This Row],[weekday]]=1,Transactions[[#This Row],[weekday]]=7),"weekend","weekday")</f>
        <v>weekday</v>
      </c>
    </row>
    <row r="479" spans="1:14">
      <c r="A479">
        <v>1411</v>
      </c>
      <c r="B479">
        <v>1032168449</v>
      </c>
      <c r="C479" s="1" t="s">
        <v>611</v>
      </c>
      <c r="D479">
        <v>1503.14</v>
      </c>
      <c r="E479" s="3">
        <v>44932.629942129628</v>
      </c>
      <c r="F479" t="str">
        <f>TEXT(Transactions[[#This Row],[transaction_date]],"HH:MM:ss")</f>
        <v>15:07:07</v>
      </c>
      <c r="G479">
        <f>HOUR(Transactions[[#This Row],[Time]])</f>
        <v>15</v>
      </c>
      <c r="H479" s="1" t="str">
        <f>IF(Transactions[[#This Row],[Hour]]&lt;=6,"Night",IF(Transactions[[#This Row],[Hour]]&lt;=12,"Morning",IF(Transactions[[#This Row],[Hour]]&lt;=18,"Afternoon","Evening")))</f>
        <v>Afternoon</v>
      </c>
      <c r="I479" s="1" t="str">
        <f>IF(Transactions[[#This Row],[amount]]&lt;=5000,"low","high")</f>
        <v>low</v>
      </c>
      <c r="J479" s="1">
        <f>YEAR(Transactions[[#This Row],[transaction_date]])</f>
        <v>2023</v>
      </c>
      <c r="K479" s="1" t="str">
        <f>TEXT(Transactions[[#This Row],[transaction_date]],"mmm")</f>
        <v>Jan</v>
      </c>
      <c r="L479" s="1" t="str">
        <f>TEXT(Transactions[[#This Row],[transaction_date]],"ddd")</f>
        <v>Fri</v>
      </c>
      <c r="M479" s="1">
        <f>WEEKDAY(Transactions[[#This Row],[transaction_date]])</f>
        <v>6</v>
      </c>
      <c r="N479" s="1" t="str">
        <f>IF(OR(Transactions[[#This Row],[weekday]]=1,Transactions[[#This Row],[weekday]]=7),"weekend","weekday")</f>
        <v>weekday</v>
      </c>
    </row>
    <row r="480" spans="1:14">
      <c r="A480">
        <v>292</v>
      </c>
      <c r="B480">
        <v>1012982863</v>
      </c>
      <c r="C480" s="1" t="s">
        <v>611</v>
      </c>
      <c r="D480">
        <v>3510.6</v>
      </c>
      <c r="E480" s="3">
        <v>44933.481006944443</v>
      </c>
      <c r="F480" t="str">
        <f>TEXT(Transactions[[#This Row],[transaction_date]],"HH:MM:ss")</f>
        <v>11:32:39</v>
      </c>
      <c r="G480">
        <f>HOUR(Transactions[[#This Row],[Time]])</f>
        <v>11</v>
      </c>
      <c r="H480" s="1" t="str">
        <f>IF(Transactions[[#This Row],[Hour]]&lt;=6,"Night",IF(Transactions[[#This Row],[Hour]]&lt;=12,"Morning",IF(Transactions[[#This Row],[Hour]]&lt;=18,"Afternoon","Evening")))</f>
        <v>Morning</v>
      </c>
      <c r="I480" s="1" t="str">
        <f>IF(Transactions[[#This Row],[amount]]&lt;=5000,"low","high")</f>
        <v>low</v>
      </c>
      <c r="J480" s="1">
        <f>YEAR(Transactions[[#This Row],[transaction_date]])</f>
        <v>2023</v>
      </c>
      <c r="K480" s="1" t="str">
        <f>TEXT(Transactions[[#This Row],[transaction_date]],"mmm")</f>
        <v>Jan</v>
      </c>
      <c r="L480" s="1" t="str">
        <f>TEXT(Transactions[[#This Row],[transaction_date]],"ddd")</f>
        <v>Sat</v>
      </c>
      <c r="M480" s="1">
        <f>WEEKDAY(Transactions[[#This Row],[transaction_date]])</f>
        <v>7</v>
      </c>
      <c r="N480" s="1" t="str">
        <f>IF(OR(Transactions[[#This Row],[weekday]]=1,Transactions[[#This Row],[weekday]]=7),"weekend","weekday")</f>
        <v>weekend</v>
      </c>
    </row>
    <row r="481" spans="1:14">
      <c r="A481">
        <v>371</v>
      </c>
      <c r="B481">
        <v>1032972218</v>
      </c>
      <c r="C481" s="1" t="s">
        <v>610</v>
      </c>
      <c r="D481">
        <v>4393.08</v>
      </c>
      <c r="E481" s="3">
        <v>44933.506481481483</v>
      </c>
      <c r="F481" t="str">
        <f>TEXT(Transactions[[#This Row],[transaction_date]],"HH:MM:ss")</f>
        <v>12:09:20</v>
      </c>
      <c r="G481">
        <f>HOUR(Transactions[[#This Row],[Time]])</f>
        <v>12</v>
      </c>
      <c r="H481" s="1" t="str">
        <f>IF(Transactions[[#This Row],[Hour]]&lt;=6,"Night",IF(Transactions[[#This Row],[Hour]]&lt;=12,"Morning",IF(Transactions[[#This Row],[Hour]]&lt;=18,"Afternoon","Evening")))</f>
        <v>Morning</v>
      </c>
      <c r="I481" s="1" t="str">
        <f>IF(Transactions[[#This Row],[amount]]&lt;=5000,"low","high")</f>
        <v>low</v>
      </c>
      <c r="J481" s="1">
        <f>YEAR(Transactions[[#This Row],[transaction_date]])</f>
        <v>2023</v>
      </c>
      <c r="K481" s="1" t="str">
        <f>TEXT(Transactions[[#This Row],[transaction_date]],"mmm")</f>
        <v>Jan</v>
      </c>
      <c r="L481" s="1" t="str">
        <f>TEXT(Transactions[[#This Row],[transaction_date]],"ddd")</f>
        <v>Sat</v>
      </c>
      <c r="M481" s="1">
        <f>WEEKDAY(Transactions[[#This Row],[transaction_date]])</f>
        <v>7</v>
      </c>
      <c r="N481" s="1" t="str">
        <f>IF(OR(Transactions[[#This Row],[weekday]]=1,Transactions[[#This Row],[weekday]]=7),"weekend","weekday")</f>
        <v>weekend</v>
      </c>
    </row>
    <row r="482" spans="1:14">
      <c r="A482">
        <v>532</v>
      </c>
      <c r="B482">
        <v>1185944511</v>
      </c>
      <c r="C482" s="1" t="s">
        <v>610</v>
      </c>
      <c r="D482">
        <v>2196.0500000000002</v>
      </c>
      <c r="E482" s="3">
        <v>44933.546226851853</v>
      </c>
      <c r="F482" t="str">
        <f>TEXT(Transactions[[#This Row],[transaction_date]],"HH:MM:ss")</f>
        <v>13:06:34</v>
      </c>
      <c r="G482">
        <f>HOUR(Transactions[[#This Row],[Time]])</f>
        <v>13</v>
      </c>
      <c r="H482" s="1" t="str">
        <f>IF(Transactions[[#This Row],[Hour]]&lt;=6,"Night",IF(Transactions[[#This Row],[Hour]]&lt;=12,"Morning",IF(Transactions[[#This Row],[Hour]]&lt;=18,"Afternoon","Evening")))</f>
        <v>Afternoon</v>
      </c>
      <c r="I482" s="1" t="str">
        <f>IF(Transactions[[#This Row],[amount]]&lt;=5000,"low","high")</f>
        <v>low</v>
      </c>
      <c r="J482" s="1">
        <f>YEAR(Transactions[[#This Row],[transaction_date]])</f>
        <v>2023</v>
      </c>
      <c r="K482" s="1" t="str">
        <f>TEXT(Transactions[[#This Row],[transaction_date]],"mmm")</f>
        <v>Jan</v>
      </c>
      <c r="L482" s="1" t="str">
        <f>TEXT(Transactions[[#This Row],[transaction_date]],"ddd")</f>
        <v>Sat</v>
      </c>
      <c r="M482" s="1">
        <f>WEEKDAY(Transactions[[#This Row],[transaction_date]])</f>
        <v>7</v>
      </c>
      <c r="N482" s="1" t="str">
        <f>IF(OR(Transactions[[#This Row],[weekday]]=1,Transactions[[#This Row],[weekday]]=7),"weekend","weekday")</f>
        <v>weekend</v>
      </c>
    </row>
    <row r="483" spans="1:14">
      <c r="A483">
        <v>1831</v>
      </c>
      <c r="B483">
        <v>1198065485</v>
      </c>
      <c r="C483" s="1" t="s">
        <v>612</v>
      </c>
      <c r="D483">
        <v>104.47</v>
      </c>
      <c r="E483" s="3">
        <v>44933.593530092592</v>
      </c>
      <c r="F483" t="str">
        <f>TEXT(Transactions[[#This Row],[transaction_date]],"HH:MM:ss")</f>
        <v>14:14:41</v>
      </c>
      <c r="G483">
        <f>HOUR(Transactions[[#This Row],[Time]])</f>
        <v>14</v>
      </c>
      <c r="H483" s="1" t="str">
        <f>IF(Transactions[[#This Row],[Hour]]&lt;=6,"Night",IF(Transactions[[#This Row],[Hour]]&lt;=12,"Morning",IF(Transactions[[#This Row],[Hour]]&lt;=18,"Afternoon","Evening")))</f>
        <v>Afternoon</v>
      </c>
      <c r="I483" s="1" t="str">
        <f>IF(Transactions[[#This Row],[amount]]&lt;=5000,"low","high")</f>
        <v>low</v>
      </c>
      <c r="J483" s="1">
        <f>YEAR(Transactions[[#This Row],[transaction_date]])</f>
        <v>2023</v>
      </c>
      <c r="K483" s="1" t="str">
        <f>TEXT(Transactions[[#This Row],[transaction_date]],"mmm")</f>
        <v>Jan</v>
      </c>
      <c r="L483" s="1" t="str">
        <f>TEXT(Transactions[[#This Row],[transaction_date]],"ddd")</f>
        <v>Sat</v>
      </c>
      <c r="M483" s="1">
        <f>WEEKDAY(Transactions[[#This Row],[transaction_date]])</f>
        <v>7</v>
      </c>
      <c r="N483" s="1" t="str">
        <f>IF(OR(Transactions[[#This Row],[weekday]]=1,Transactions[[#This Row],[weekday]]=7),"weekend","weekday")</f>
        <v>weekend</v>
      </c>
    </row>
    <row r="484" spans="1:14">
      <c r="A484">
        <v>327</v>
      </c>
      <c r="B484">
        <v>1143594583</v>
      </c>
      <c r="C484" s="1" t="s">
        <v>611</v>
      </c>
      <c r="D484">
        <v>162.96</v>
      </c>
      <c r="E484" s="3">
        <v>44933.983159722222</v>
      </c>
      <c r="F484" t="str">
        <f>TEXT(Transactions[[#This Row],[transaction_date]],"HH:MM:ss")</f>
        <v>23:35:45</v>
      </c>
      <c r="G484">
        <f>HOUR(Transactions[[#This Row],[Time]])</f>
        <v>23</v>
      </c>
      <c r="H484" s="1" t="str">
        <f>IF(Transactions[[#This Row],[Hour]]&lt;=6,"Night",IF(Transactions[[#This Row],[Hour]]&lt;=12,"Morning",IF(Transactions[[#This Row],[Hour]]&lt;=18,"Afternoon","Evening")))</f>
        <v>Evening</v>
      </c>
      <c r="I484" s="1" t="str">
        <f>IF(Transactions[[#This Row],[amount]]&lt;=5000,"low","high")</f>
        <v>low</v>
      </c>
      <c r="J484" s="1">
        <f>YEAR(Transactions[[#This Row],[transaction_date]])</f>
        <v>2023</v>
      </c>
      <c r="K484" s="1" t="str">
        <f>TEXT(Transactions[[#This Row],[transaction_date]],"mmm")</f>
        <v>Jan</v>
      </c>
      <c r="L484" s="1" t="str">
        <f>TEXT(Transactions[[#This Row],[transaction_date]],"ddd")</f>
        <v>Sat</v>
      </c>
      <c r="M484" s="1">
        <f>WEEKDAY(Transactions[[#This Row],[transaction_date]])</f>
        <v>7</v>
      </c>
      <c r="N484" s="1" t="str">
        <f>IF(OR(Transactions[[#This Row],[weekday]]=1,Transactions[[#This Row],[weekday]]=7),"weekend","weekday")</f>
        <v>weekend</v>
      </c>
    </row>
    <row r="485" spans="1:14">
      <c r="A485">
        <v>954</v>
      </c>
      <c r="B485">
        <v>1112161622</v>
      </c>
      <c r="C485" s="1" t="s">
        <v>612</v>
      </c>
      <c r="D485">
        <v>3341.72</v>
      </c>
      <c r="E485" s="3">
        <v>44934.414375</v>
      </c>
      <c r="F485" t="str">
        <f>TEXT(Transactions[[#This Row],[transaction_date]],"HH:MM:ss")</f>
        <v>09:56:42</v>
      </c>
      <c r="G485">
        <f>HOUR(Transactions[[#This Row],[Time]])</f>
        <v>9</v>
      </c>
      <c r="H485" s="1" t="str">
        <f>IF(Transactions[[#This Row],[Hour]]&lt;=6,"Night",IF(Transactions[[#This Row],[Hour]]&lt;=12,"Morning",IF(Transactions[[#This Row],[Hour]]&lt;=18,"Afternoon","Evening")))</f>
        <v>Morning</v>
      </c>
      <c r="I485" s="1" t="str">
        <f>IF(Transactions[[#This Row],[amount]]&lt;=5000,"low","high")</f>
        <v>low</v>
      </c>
      <c r="J485" s="1">
        <f>YEAR(Transactions[[#This Row],[transaction_date]])</f>
        <v>2023</v>
      </c>
      <c r="K485" s="1" t="str">
        <f>TEXT(Transactions[[#This Row],[transaction_date]],"mmm")</f>
        <v>Jan</v>
      </c>
      <c r="L485" s="1" t="str">
        <f>TEXT(Transactions[[#This Row],[transaction_date]],"ddd")</f>
        <v>Sun</v>
      </c>
      <c r="M485" s="1">
        <f>WEEKDAY(Transactions[[#This Row],[transaction_date]])</f>
        <v>1</v>
      </c>
      <c r="N485" s="1" t="str">
        <f>IF(OR(Transactions[[#This Row],[weekday]]=1,Transactions[[#This Row],[weekday]]=7),"weekend","weekday")</f>
        <v>weekend</v>
      </c>
    </row>
    <row r="486" spans="1:14">
      <c r="A486">
        <v>127</v>
      </c>
      <c r="B486">
        <v>1171583200</v>
      </c>
      <c r="C486" s="1" t="s">
        <v>610</v>
      </c>
      <c r="D486">
        <v>4286.13</v>
      </c>
      <c r="E486" s="3">
        <v>44934.734444444446</v>
      </c>
      <c r="F486" t="str">
        <f>TEXT(Transactions[[#This Row],[transaction_date]],"HH:MM:ss")</f>
        <v>17:37:36</v>
      </c>
      <c r="G486">
        <f>HOUR(Transactions[[#This Row],[Time]])</f>
        <v>17</v>
      </c>
      <c r="H486" s="1" t="str">
        <f>IF(Transactions[[#This Row],[Hour]]&lt;=6,"Night",IF(Transactions[[#This Row],[Hour]]&lt;=12,"Morning",IF(Transactions[[#This Row],[Hour]]&lt;=18,"Afternoon","Evening")))</f>
        <v>Afternoon</v>
      </c>
      <c r="I486" s="1" t="str">
        <f>IF(Transactions[[#This Row],[amount]]&lt;=5000,"low","high")</f>
        <v>low</v>
      </c>
      <c r="J486" s="1">
        <f>YEAR(Transactions[[#This Row],[transaction_date]])</f>
        <v>2023</v>
      </c>
      <c r="K486" s="1" t="str">
        <f>TEXT(Transactions[[#This Row],[transaction_date]],"mmm")</f>
        <v>Jan</v>
      </c>
      <c r="L486" s="1" t="str">
        <f>TEXT(Transactions[[#This Row],[transaction_date]],"ddd")</f>
        <v>Sun</v>
      </c>
      <c r="M486" s="1">
        <f>WEEKDAY(Transactions[[#This Row],[transaction_date]])</f>
        <v>1</v>
      </c>
      <c r="N486" s="1" t="str">
        <f>IF(OR(Transactions[[#This Row],[weekday]]=1,Transactions[[#This Row],[weekday]]=7),"weekend","weekday")</f>
        <v>weekend</v>
      </c>
    </row>
    <row r="487" spans="1:14">
      <c r="A487">
        <v>1590</v>
      </c>
      <c r="B487">
        <v>1150874504</v>
      </c>
      <c r="C487" s="1" t="s">
        <v>612</v>
      </c>
      <c r="D487">
        <v>1464.31</v>
      </c>
      <c r="E487" s="3">
        <v>44935.537766203706</v>
      </c>
      <c r="F487" t="str">
        <f>TEXT(Transactions[[#This Row],[transaction_date]],"HH:MM:ss")</f>
        <v>12:54:23</v>
      </c>
      <c r="G487">
        <f>HOUR(Transactions[[#This Row],[Time]])</f>
        <v>12</v>
      </c>
      <c r="H487" s="1" t="str">
        <f>IF(Transactions[[#This Row],[Hour]]&lt;=6,"Night",IF(Transactions[[#This Row],[Hour]]&lt;=12,"Morning",IF(Transactions[[#This Row],[Hour]]&lt;=18,"Afternoon","Evening")))</f>
        <v>Morning</v>
      </c>
      <c r="I487" s="1" t="str">
        <f>IF(Transactions[[#This Row],[amount]]&lt;=5000,"low","high")</f>
        <v>low</v>
      </c>
      <c r="J487" s="1">
        <f>YEAR(Transactions[[#This Row],[transaction_date]])</f>
        <v>2023</v>
      </c>
      <c r="K487" s="1" t="str">
        <f>TEXT(Transactions[[#This Row],[transaction_date]],"mmm")</f>
        <v>Jan</v>
      </c>
      <c r="L487" s="1" t="str">
        <f>TEXT(Transactions[[#This Row],[transaction_date]],"ddd")</f>
        <v>Mon</v>
      </c>
      <c r="M487" s="1">
        <f>WEEKDAY(Transactions[[#This Row],[transaction_date]])</f>
        <v>2</v>
      </c>
      <c r="N487" s="1" t="str">
        <f>IF(OR(Transactions[[#This Row],[weekday]]=1,Transactions[[#This Row],[weekday]]=7),"weekend","weekday")</f>
        <v>weekday</v>
      </c>
    </row>
    <row r="488" spans="1:14">
      <c r="A488">
        <v>1640</v>
      </c>
      <c r="B488">
        <v>1146969371</v>
      </c>
      <c r="C488" s="1" t="s">
        <v>611</v>
      </c>
      <c r="D488">
        <v>2351.98</v>
      </c>
      <c r="E488" s="3">
        <v>44935.837581018517</v>
      </c>
      <c r="F488" t="str">
        <f>TEXT(Transactions[[#This Row],[transaction_date]],"HH:MM:ss")</f>
        <v>20:06:07</v>
      </c>
      <c r="G488">
        <f>HOUR(Transactions[[#This Row],[Time]])</f>
        <v>20</v>
      </c>
      <c r="H488" s="1" t="str">
        <f>IF(Transactions[[#This Row],[Hour]]&lt;=6,"Night",IF(Transactions[[#This Row],[Hour]]&lt;=12,"Morning",IF(Transactions[[#This Row],[Hour]]&lt;=18,"Afternoon","Evening")))</f>
        <v>Evening</v>
      </c>
      <c r="I488" s="1" t="str">
        <f>IF(Transactions[[#This Row],[amount]]&lt;=5000,"low","high")</f>
        <v>low</v>
      </c>
      <c r="J488" s="1">
        <f>YEAR(Transactions[[#This Row],[transaction_date]])</f>
        <v>2023</v>
      </c>
      <c r="K488" s="1" t="str">
        <f>TEXT(Transactions[[#This Row],[transaction_date]],"mmm")</f>
        <v>Jan</v>
      </c>
      <c r="L488" s="1" t="str">
        <f>TEXT(Transactions[[#This Row],[transaction_date]],"ddd")</f>
        <v>Mon</v>
      </c>
      <c r="M488" s="1">
        <f>WEEKDAY(Transactions[[#This Row],[transaction_date]])</f>
        <v>2</v>
      </c>
      <c r="N488" s="1" t="str">
        <f>IF(OR(Transactions[[#This Row],[weekday]]=1,Transactions[[#This Row],[weekday]]=7),"weekend","weekday")</f>
        <v>weekday</v>
      </c>
    </row>
    <row r="489" spans="1:14">
      <c r="A489">
        <v>912</v>
      </c>
      <c r="B489">
        <v>1155935642</v>
      </c>
      <c r="C489" s="1" t="s">
        <v>612</v>
      </c>
      <c r="D489">
        <v>4834.95</v>
      </c>
      <c r="E489" s="3">
        <v>44936.0621875</v>
      </c>
      <c r="F489" t="str">
        <f>TEXT(Transactions[[#This Row],[transaction_date]],"HH:MM:ss")</f>
        <v>01:29:33</v>
      </c>
      <c r="G489">
        <f>HOUR(Transactions[[#This Row],[Time]])</f>
        <v>1</v>
      </c>
      <c r="H489" s="1" t="str">
        <f>IF(Transactions[[#This Row],[Hour]]&lt;=6,"Night",IF(Transactions[[#This Row],[Hour]]&lt;=12,"Morning",IF(Transactions[[#This Row],[Hour]]&lt;=18,"Afternoon","Evening")))</f>
        <v>Night</v>
      </c>
      <c r="I489" s="1" t="str">
        <f>IF(Transactions[[#This Row],[amount]]&lt;=5000,"low","high")</f>
        <v>low</v>
      </c>
      <c r="J489" s="1">
        <f>YEAR(Transactions[[#This Row],[transaction_date]])</f>
        <v>2023</v>
      </c>
      <c r="K489" s="1" t="str">
        <f>TEXT(Transactions[[#This Row],[transaction_date]],"mmm")</f>
        <v>Jan</v>
      </c>
      <c r="L489" s="1" t="str">
        <f>TEXT(Transactions[[#This Row],[transaction_date]],"ddd")</f>
        <v>Tue</v>
      </c>
      <c r="M489" s="1">
        <f>WEEKDAY(Transactions[[#This Row],[transaction_date]])</f>
        <v>3</v>
      </c>
      <c r="N489" s="1" t="str">
        <f>IF(OR(Transactions[[#This Row],[weekday]]=1,Transactions[[#This Row],[weekday]]=7),"weekend","weekday")</f>
        <v>weekday</v>
      </c>
    </row>
    <row r="490" spans="1:14">
      <c r="A490">
        <v>1169</v>
      </c>
      <c r="B490">
        <v>1112161622</v>
      </c>
      <c r="C490" s="1" t="s">
        <v>611</v>
      </c>
      <c r="D490">
        <v>1304.0999999999999</v>
      </c>
      <c r="E490" s="3">
        <v>44936.23673611111</v>
      </c>
      <c r="F490" t="str">
        <f>TEXT(Transactions[[#This Row],[transaction_date]],"HH:MM:ss")</f>
        <v>05:40:54</v>
      </c>
      <c r="G490">
        <f>HOUR(Transactions[[#This Row],[Time]])</f>
        <v>5</v>
      </c>
      <c r="H490" s="1" t="str">
        <f>IF(Transactions[[#This Row],[Hour]]&lt;=6,"Night",IF(Transactions[[#This Row],[Hour]]&lt;=12,"Morning",IF(Transactions[[#This Row],[Hour]]&lt;=18,"Afternoon","Evening")))</f>
        <v>Night</v>
      </c>
      <c r="I490" s="1" t="str">
        <f>IF(Transactions[[#This Row],[amount]]&lt;=5000,"low","high")</f>
        <v>low</v>
      </c>
      <c r="J490" s="1">
        <f>YEAR(Transactions[[#This Row],[transaction_date]])</f>
        <v>2023</v>
      </c>
      <c r="K490" s="1" t="str">
        <f>TEXT(Transactions[[#This Row],[transaction_date]],"mmm")</f>
        <v>Jan</v>
      </c>
      <c r="L490" s="1" t="str">
        <f>TEXT(Transactions[[#This Row],[transaction_date]],"ddd")</f>
        <v>Tue</v>
      </c>
      <c r="M490" s="1">
        <f>WEEKDAY(Transactions[[#This Row],[transaction_date]])</f>
        <v>3</v>
      </c>
      <c r="N490" s="1" t="str">
        <f>IF(OR(Transactions[[#This Row],[weekday]]=1,Transactions[[#This Row],[weekday]]=7),"weekend","weekday")</f>
        <v>weekday</v>
      </c>
    </row>
    <row r="491" spans="1:14">
      <c r="A491">
        <v>1824</v>
      </c>
      <c r="B491">
        <v>1162334813</v>
      </c>
      <c r="C491" s="1" t="s">
        <v>610</v>
      </c>
      <c r="D491">
        <v>4718.96</v>
      </c>
      <c r="E491" s="3">
        <v>44936.608923611115</v>
      </c>
      <c r="F491" t="str">
        <f>TEXT(Transactions[[#This Row],[transaction_date]],"HH:MM:ss")</f>
        <v>14:36:51</v>
      </c>
      <c r="G491">
        <f>HOUR(Transactions[[#This Row],[Time]])</f>
        <v>14</v>
      </c>
      <c r="H491" s="1" t="str">
        <f>IF(Transactions[[#This Row],[Hour]]&lt;=6,"Night",IF(Transactions[[#This Row],[Hour]]&lt;=12,"Morning",IF(Transactions[[#This Row],[Hour]]&lt;=18,"Afternoon","Evening")))</f>
        <v>Afternoon</v>
      </c>
      <c r="I491" s="1" t="str">
        <f>IF(Transactions[[#This Row],[amount]]&lt;=5000,"low","high")</f>
        <v>low</v>
      </c>
      <c r="J491" s="1">
        <f>YEAR(Transactions[[#This Row],[transaction_date]])</f>
        <v>2023</v>
      </c>
      <c r="K491" s="1" t="str">
        <f>TEXT(Transactions[[#This Row],[transaction_date]],"mmm")</f>
        <v>Jan</v>
      </c>
      <c r="L491" s="1" t="str">
        <f>TEXT(Transactions[[#This Row],[transaction_date]],"ddd")</f>
        <v>Tue</v>
      </c>
      <c r="M491" s="1">
        <f>WEEKDAY(Transactions[[#This Row],[transaction_date]])</f>
        <v>3</v>
      </c>
      <c r="N491" s="1" t="str">
        <f>IF(OR(Transactions[[#This Row],[weekday]]=1,Transactions[[#This Row],[weekday]]=7),"weekend","weekday")</f>
        <v>weekday</v>
      </c>
    </row>
    <row r="492" spans="1:14">
      <c r="A492">
        <v>1716</v>
      </c>
      <c r="B492">
        <v>1070049940</v>
      </c>
      <c r="C492" s="1" t="s">
        <v>610</v>
      </c>
      <c r="D492">
        <v>1352.08</v>
      </c>
      <c r="E492" s="3">
        <v>44937.054502314815</v>
      </c>
      <c r="F492" t="str">
        <f>TEXT(Transactions[[#This Row],[transaction_date]],"HH:MM:ss")</f>
        <v>01:18:29</v>
      </c>
      <c r="G492">
        <f>HOUR(Transactions[[#This Row],[Time]])</f>
        <v>1</v>
      </c>
      <c r="H492" s="1" t="str">
        <f>IF(Transactions[[#This Row],[Hour]]&lt;=6,"Night",IF(Transactions[[#This Row],[Hour]]&lt;=12,"Morning",IF(Transactions[[#This Row],[Hour]]&lt;=18,"Afternoon","Evening")))</f>
        <v>Night</v>
      </c>
      <c r="I492" s="1" t="str">
        <f>IF(Transactions[[#This Row],[amount]]&lt;=5000,"low","high")</f>
        <v>low</v>
      </c>
      <c r="J492" s="1">
        <f>YEAR(Transactions[[#This Row],[transaction_date]])</f>
        <v>2023</v>
      </c>
      <c r="K492" s="1" t="str">
        <f>TEXT(Transactions[[#This Row],[transaction_date]],"mmm")</f>
        <v>Jan</v>
      </c>
      <c r="L492" s="1" t="str">
        <f>TEXT(Transactions[[#This Row],[transaction_date]],"ddd")</f>
        <v>Wed</v>
      </c>
      <c r="M492" s="1">
        <f>WEEKDAY(Transactions[[#This Row],[transaction_date]])</f>
        <v>4</v>
      </c>
      <c r="N492" s="1" t="str">
        <f>IF(OR(Transactions[[#This Row],[weekday]]=1,Transactions[[#This Row],[weekday]]=7),"weekend","weekday")</f>
        <v>weekday</v>
      </c>
    </row>
    <row r="493" spans="1:14">
      <c r="A493">
        <v>340</v>
      </c>
      <c r="B493">
        <v>1057701653</v>
      </c>
      <c r="C493" s="1" t="s">
        <v>610</v>
      </c>
      <c r="D493">
        <v>693.33</v>
      </c>
      <c r="E493" s="3">
        <v>44937.101597222223</v>
      </c>
      <c r="F493" t="str">
        <f>TEXT(Transactions[[#This Row],[transaction_date]],"HH:MM:ss")</f>
        <v>02:26:18</v>
      </c>
      <c r="G493">
        <f>HOUR(Transactions[[#This Row],[Time]])</f>
        <v>2</v>
      </c>
      <c r="H493" s="1" t="str">
        <f>IF(Transactions[[#This Row],[Hour]]&lt;=6,"Night",IF(Transactions[[#This Row],[Hour]]&lt;=12,"Morning",IF(Transactions[[#This Row],[Hour]]&lt;=18,"Afternoon","Evening")))</f>
        <v>Night</v>
      </c>
      <c r="I493" s="1" t="str">
        <f>IF(Transactions[[#This Row],[amount]]&lt;=5000,"low","high")</f>
        <v>low</v>
      </c>
      <c r="J493" s="1">
        <f>YEAR(Transactions[[#This Row],[transaction_date]])</f>
        <v>2023</v>
      </c>
      <c r="K493" s="1" t="str">
        <f>TEXT(Transactions[[#This Row],[transaction_date]],"mmm")</f>
        <v>Jan</v>
      </c>
      <c r="L493" s="1" t="str">
        <f>TEXT(Transactions[[#This Row],[transaction_date]],"ddd")</f>
        <v>Wed</v>
      </c>
      <c r="M493" s="1">
        <f>WEEKDAY(Transactions[[#This Row],[transaction_date]])</f>
        <v>4</v>
      </c>
      <c r="N493" s="1" t="str">
        <f>IF(OR(Transactions[[#This Row],[weekday]]=1,Transactions[[#This Row],[weekday]]=7),"weekend","weekday")</f>
        <v>weekday</v>
      </c>
    </row>
    <row r="494" spans="1:14">
      <c r="A494">
        <v>2000</v>
      </c>
      <c r="B494">
        <v>1087971950</v>
      </c>
      <c r="C494" s="1" t="s">
        <v>610</v>
      </c>
      <c r="D494">
        <v>3695.12</v>
      </c>
      <c r="E494" s="3">
        <v>44937.287881944445</v>
      </c>
      <c r="F494" t="str">
        <f>TEXT(Transactions[[#This Row],[transaction_date]],"HH:MM:ss")</f>
        <v>06:54:33</v>
      </c>
      <c r="G494">
        <f>HOUR(Transactions[[#This Row],[Time]])</f>
        <v>6</v>
      </c>
      <c r="H494" s="1" t="str">
        <f>IF(Transactions[[#This Row],[Hour]]&lt;=6,"Night",IF(Transactions[[#This Row],[Hour]]&lt;=12,"Morning",IF(Transactions[[#This Row],[Hour]]&lt;=18,"Afternoon","Evening")))</f>
        <v>Night</v>
      </c>
      <c r="I494" s="1" t="str">
        <f>IF(Transactions[[#This Row],[amount]]&lt;=5000,"low","high")</f>
        <v>low</v>
      </c>
      <c r="J494" s="1">
        <f>YEAR(Transactions[[#This Row],[transaction_date]])</f>
        <v>2023</v>
      </c>
      <c r="K494" s="1" t="str">
        <f>TEXT(Transactions[[#This Row],[transaction_date]],"mmm")</f>
        <v>Jan</v>
      </c>
      <c r="L494" s="1" t="str">
        <f>TEXT(Transactions[[#This Row],[transaction_date]],"ddd")</f>
        <v>Wed</v>
      </c>
      <c r="M494" s="1">
        <f>WEEKDAY(Transactions[[#This Row],[transaction_date]])</f>
        <v>4</v>
      </c>
      <c r="N494" s="1" t="str">
        <f>IF(OR(Transactions[[#This Row],[weekday]]=1,Transactions[[#This Row],[weekday]]=7),"weekend","weekday")</f>
        <v>weekday</v>
      </c>
    </row>
    <row r="495" spans="1:14">
      <c r="A495">
        <v>179</v>
      </c>
      <c r="B495">
        <v>1185944511</v>
      </c>
      <c r="C495" s="1" t="s">
        <v>610</v>
      </c>
      <c r="D495">
        <v>2610</v>
      </c>
      <c r="E495" s="3">
        <v>44937.754224537035</v>
      </c>
      <c r="F495" t="str">
        <f>TEXT(Transactions[[#This Row],[transaction_date]],"HH:MM:ss")</f>
        <v>18:06:05</v>
      </c>
      <c r="G495">
        <f>HOUR(Transactions[[#This Row],[Time]])</f>
        <v>18</v>
      </c>
      <c r="H495" s="1" t="str">
        <f>IF(Transactions[[#This Row],[Hour]]&lt;=6,"Night",IF(Transactions[[#This Row],[Hour]]&lt;=12,"Morning",IF(Transactions[[#This Row],[Hour]]&lt;=18,"Afternoon","Evening")))</f>
        <v>Afternoon</v>
      </c>
      <c r="I495" s="1" t="str">
        <f>IF(Transactions[[#This Row],[amount]]&lt;=5000,"low","high")</f>
        <v>low</v>
      </c>
      <c r="J495" s="1">
        <f>YEAR(Transactions[[#This Row],[transaction_date]])</f>
        <v>2023</v>
      </c>
      <c r="K495" s="1" t="str">
        <f>TEXT(Transactions[[#This Row],[transaction_date]],"mmm")</f>
        <v>Jan</v>
      </c>
      <c r="L495" s="1" t="str">
        <f>TEXT(Transactions[[#This Row],[transaction_date]],"ddd")</f>
        <v>Wed</v>
      </c>
      <c r="M495" s="1">
        <f>WEEKDAY(Transactions[[#This Row],[transaction_date]])</f>
        <v>4</v>
      </c>
      <c r="N495" s="1" t="str">
        <f>IF(OR(Transactions[[#This Row],[weekday]]=1,Transactions[[#This Row],[weekday]]=7),"weekend","weekday")</f>
        <v>weekday</v>
      </c>
    </row>
    <row r="496" spans="1:14">
      <c r="A496">
        <v>1176</v>
      </c>
      <c r="B496">
        <v>1073868463</v>
      </c>
      <c r="C496" s="1" t="s">
        <v>611</v>
      </c>
      <c r="D496">
        <v>1642.8</v>
      </c>
      <c r="E496" s="3">
        <v>44937.778634259259</v>
      </c>
      <c r="F496" t="str">
        <f>TEXT(Transactions[[#This Row],[transaction_date]],"HH:MM:ss")</f>
        <v>18:41:14</v>
      </c>
      <c r="G496">
        <f>HOUR(Transactions[[#This Row],[Time]])</f>
        <v>18</v>
      </c>
      <c r="H496" s="1" t="str">
        <f>IF(Transactions[[#This Row],[Hour]]&lt;=6,"Night",IF(Transactions[[#This Row],[Hour]]&lt;=12,"Morning",IF(Transactions[[#This Row],[Hour]]&lt;=18,"Afternoon","Evening")))</f>
        <v>Afternoon</v>
      </c>
      <c r="I496" s="1" t="str">
        <f>IF(Transactions[[#This Row],[amount]]&lt;=5000,"low","high")</f>
        <v>low</v>
      </c>
      <c r="J496" s="1">
        <f>YEAR(Transactions[[#This Row],[transaction_date]])</f>
        <v>2023</v>
      </c>
      <c r="K496" s="1" t="str">
        <f>TEXT(Transactions[[#This Row],[transaction_date]],"mmm")</f>
        <v>Jan</v>
      </c>
      <c r="L496" s="1" t="str">
        <f>TEXT(Transactions[[#This Row],[transaction_date]],"ddd")</f>
        <v>Wed</v>
      </c>
      <c r="M496" s="1">
        <f>WEEKDAY(Transactions[[#This Row],[transaction_date]])</f>
        <v>4</v>
      </c>
      <c r="N496" s="1" t="str">
        <f>IF(OR(Transactions[[#This Row],[weekday]]=1,Transactions[[#This Row],[weekday]]=7),"weekend","weekday")</f>
        <v>weekday</v>
      </c>
    </row>
    <row r="497" spans="1:14">
      <c r="A497">
        <v>708</v>
      </c>
      <c r="B497">
        <v>1032972218</v>
      </c>
      <c r="C497" s="1" t="s">
        <v>611</v>
      </c>
      <c r="D497">
        <v>4658.88</v>
      </c>
      <c r="E497" s="3">
        <v>44938.170532407406</v>
      </c>
      <c r="F497" t="str">
        <f>TEXT(Transactions[[#This Row],[transaction_date]],"HH:MM:ss")</f>
        <v>04:05:34</v>
      </c>
      <c r="G497">
        <f>HOUR(Transactions[[#This Row],[Time]])</f>
        <v>4</v>
      </c>
      <c r="H497" s="1" t="str">
        <f>IF(Transactions[[#This Row],[Hour]]&lt;=6,"Night",IF(Transactions[[#This Row],[Hour]]&lt;=12,"Morning",IF(Transactions[[#This Row],[Hour]]&lt;=18,"Afternoon","Evening")))</f>
        <v>Night</v>
      </c>
      <c r="I497" s="1" t="str">
        <f>IF(Transactions[[#This Row],[amount]]&lt;=5000,"low","high")</f>
        <v>low</v>
      </c>
      <c r="J497" s="1">
        <f>YEAR(Transactions[[#This Row],[transaction_date]])</f>
        <v>2023</v>
      </c>
      <c r="K497" s="1" t="str">
        <f>TEXT(Transactions[[#This Row],[transaction_date]],"mmm")</f>
        <v>Jan</v>
      </c>
      <c r="L497" s="1" t="str">
        <f>TEXT(Transactions[[#This Row],[transaction_date]],"ddd")</f>
        <v>Thu</v>
      </c>
      <c r="M497" s="1">
        <f>WEEKDAY(Transactions[[#This Row],[transaction_date]])</f>
        <v>5</v>
      </c>
      <c r="N497" s="1" t="str">
        <f>IF(OR(Transactions[[#This Row],[weekday]]=1,Transactions[[#This Row],[weekday]]=7),"weekend","weekday")</f>
        <v>weekday</v>
      </c>
    </row>
    <row r="498" spans="1:14">
      <c r="A498">
        <v>1844</v>
      </c>
      <c r="B498">
        <v>1041327604</v>
      </c>
      <c r="C498" s="1" t="s">
        <v>610</v>
      </c>
      <c r="D498">
        <v>1380.66</v>
      </c>
      <c r="E498" s="3">
        <v>44938.254166666666</v>
      </c>
      <c r="F498" t="str">
        <f>TEXT(Transactions[[#This Row],[transaction_date]],"HH:MM:ss")</f>
        <v>06:06:00</v>
      </c>
      <c r="G498">
        <f>HOUR(Transactions[[#This Row],[Time]])</f>
        <v>6</v>
      </c>
      <c r="H498" s="1" t="str">
        <f>IF(Transactions[[#This Row],[Hour]]&lt;=6,"Night",IF(Transactions[[#This Row],[Hour]]&lt;=12,"Morning",IF(Transactions[[#This Row],[Hour]]&lt;=18,"Afternoon","Evening")))</f>
        <v>Night</v>
      </c>
      <c r="I498" s="1" t="str">
        <f>IF(Transactions[[#This Row],[amount]]&lt;=5000,"low","high")</f>
        <v>low</v>
      </c>
      <c r="J498" s="1">
        <f>YEAR(Transactions[[#This Row],[transaction_date]])</f>
        <v>2023</v>
      </c>
      <c r="K498" s="1" t="str">
        <f>TEXT(Transactions[[#This Row],[transaction_date]],"mmm")</f>
        <v>Jan</v>
      </c>
      <c r="L498" s="1" t="str">
        <f>TEXT(Transactions[[#This Row],[transaction_date]],"ddd")</f>
        <v>Thu</v>
      </c>
      <c r="M498" s="1">
        <f>WEEKDAY(Transactions[[#This Row],[transaction_date]])</f>
        <v>5</v>
      </c>
      <c r="N498" s="1" t="str">
        <f>IF(OR(Transactions[[#This Row],[weekday]]=1,Transactions[[#This Row],[weekday]]=7),"weekend","weekday")</f>
        <v>weekday</v>
      </c>
    </row>
    <row r="499" spans="1:14">
      <c r="A499">
        <v>502</v>
      </c>
      <c r="B499">
        <v>1086720252</v>
      </c>
      <c r="C499" s="1" t="s">
        <v>610</v>
      </c>
      <c r="D499">
        <v>387.48</v>
      </c>
      <c r="E499" s="3">
        <v>44938.32435185185</v>
      </c>
      <c r="F499" t="str">
        <f>TEXT(Transactions[[#This Row],[transaction_date]],"HH:MM:ss")</f>
        <v>07:47:04</v>
      </c>
      <c r="G499">
        <f>HOUR(Transactions[[#This Row],[Time]])</f>
        <v>7</v>
      </c>
      <c r="H499" s="1" t="str">
        <f>IF(Transactions[[#This Row],[Hour]]&lt;=6,"Night",IF(Transactions[[#This Row],[Hour]]&lt;=12,"Morning",IF(Transactions[[#This Row],[Hour]]&lt;=18,"Afternoon","Evening")))</f>
        <v>Morning</v>
      </c>
      <c r="I499" s="1" t="str">
        <f>IF(Transactions[[#This Row],[amount]]&lt;=5000,"low","high")</f>
        <v>low</v>
      </c>
      <c r="J499" s="1">
        <f>YEAR(Transactions[[#This Row],[transaction_date]])</f>
        <v>2023</v>
      </c>
      <c r="K499" s="1" t="str">
        <f>TEXT(Transactions[[#This Row],[transaction_date]],"mmm")</f>
        <v>Jan</v>
      </c>
      <c r="L499" s="1" t="str">
        <f>TEXT(Transactions[[#This Row],[transaction_date]],"ddd")</f>
        <v>Thu</v>
      </c>
      <c r="M499" s="1">
        <f>WEEKDAY(Transactions[[#This Row],[transaction_date]])</f>
        <v>5</v>
      </c>
      <c r="N499" s="1" t="str">
        <f>IF(OR(Transactions[[#This Row],[weekday]]=1,Transactions[[#This Row],[weekday]]=7),"weekend","weekday")</f>
        <v>weekday</v>
      </c>
    </row>
    <row r="500" spans="1:14">
      <c r="A500">
        <v>296</v>
      </c>
      <c r="B500">
        <v>1118586242</v>
      </c>
      <c r="C500" s="1" t="s">
        <v>612</v>
      </c>
      <c r="D500">
        <v>1512.92</v>
      </c>
      <c r="E500" s="3">
        <v>44938.385000000002</v>
      </c>
      <c r="F500" t="str">
        <f>TEXT(Transactions[[#This Row],[transaction_date]],"HH:MM:ss")</f>
        <v>09:14:24</v>
      </c>
      <c r="G500">
        <f>HOUR(Transactions[[#This Row],[Time]])</f>
        <v>9</v>
      </c>
      <c r="H500" s="1" t="str">
        <f>IF(Transactions[[#This Row],[Hour]]&lt;=6,"Night",IF(Transactions[[#This Row],[Hour]]&lt;=12,"Morning",IF(Transactions[[#This Row],[Hour]]&lt;=18,"Afternoon","Evening")))</f>
        <v>Morning</v>
      </c>
      <c r="I500" s="1" t="str">
        <f>IF(Transactions[[#This Row],[amount]]&lt;=5000,"low","high")</f>
        <v>low</v>
      </c>
      <c r="J500" s="1">
        <f>YEAR(Transactions[[#This Row],[transaction_date]])</f>
        <v>2023</v>
      </c>
      <c r="K500" s="1" t="str">
        <f>TEXT(Transactions[[#This Row],[transaction_date]],"mmm")</f>
        <v>Jan</v>
      </c>
      <c r="L500" s="1" t="str">
        <f>TEXT(Transactions[[#This Row],[transaction_date]],"ddd")</f>
        <v>Thu</v>
      </c>
      <c r="M500" s="1">
        <f>WEEKDAY(Transactions[[#This Row],[transaction_date]])</f>
        <v>5</v>
      </c>
      <c r="N500" s="1" t="str">
        <f>IF(OR(Transactions[[#This Row],[weekday]]=1,Transactions[[#This Row],[weekday]]=7),"weekend","weekday")</f>
        <v>weekday</v>
      </c>
    </row>
    <row r="501" spans="1:14">
      <c r="A501">
        <v>231</v>
      </c>
      <c r="B501">
        <v>1053739522</v>
      </c>
      <c r="C501" s="1" t="s">
        <v>610</v>
      </c>
      <c r="D501">
        <v>166.14</v>
      </c>
      <c r="E501" s="3">
        <v>44938.563611111109</v>
      </c>
      <c r="F501" t="str">
        <f>TEXT(Transactions[[#This Row],[transaction_date]],"HH:MM:ss")</f>
        <v>13:31:36</v>
      </c>
      <c r="G501">
        <f>HOUR(Transactions[[#This Row],[Time]])</f>
        <v>13</v>
      </c>
      <c r="H501" s="1" t="str">
        <f>IF(Transactions[[#This Row],[Hour]]&lt;=6,"Night",IF(Transactions[[#This Row],[Hour]]&lt;=12,"Morning",IF(Transactions[[#This Row],[Hour]]&lt;=18,"Afternoon","Evening")))</f>
        <v>Afternoon</v>
      </c>
      <c r="I501" s="1" t="str">
        <f>IF(Transactions[[#This Row],[amount]]&lt;=5000,"low","high")</f>
        <v>low</v>
      </c>
      <c r="J501" s="1">
        <f>YEAR(Transactions[[#This Row],[transaction_date]])</f>
        <v>2023</v>
      </c>
      <c r="K501" s="1" t="str">
        <f>TEXT(Transactions[[#This Row],[transaction_date]],"mmm")</f>
        <v>Jan</v>
      </c>
      <c r="L501" s="1" t="str">
        <f>TEXT(Transactions[[#This Row],[transaction_date]],"ddd")</f>
        <v>Thu</v>
      </c>
      <c r="M501" s="1">
        <f>WEEKDAY(Transactions[[#This Row],[transaction_date]])</f>
        <v>5</v>
      </c>
      <c r="N501" s="1" t="str">
        <f>IF(OR(Transactions[[#This Row],[weekday]]=1,Transactions[[#This Row],[weekday]]=7),"weekend","weekday")</f>
        <v>weekday</v>
      </c>
    </row>
    <row r="502" spans="1:14">
      <c r="A502">
        <v>334</v>
      </c>
      <c r="B502">
        <v>1129879693</v>
      </c>
      <c r="C502" s="1" t="s">
        <v>610</v>
      </c>
      <c r="D502">
        <v>936.45</v>
      </c>
      <c r="E502" s="3">
        <v>44939.618935185186</v>
      </c>
      <c r="F502" t="str">
        <f>TEXT(Transactions[[#This Row],[transaction_date]],"HH:MM:ss")</f>
        <v>14:51:16</v>
      </c>
      <c r="G502">
        <f>HOUR(Transactions[[#This Row],[Time]])</f>
        <v>14</v>
      </c>
      <c r="H502" s="1" t="str">
        <f>IF(Transactions[[#This Row],[Hour]]&lt;=6,"Night",IF(Transactions[[#This Row],[Hour]]&lt;=12,"Morning",IF(Transactions[[#This Row],[Hour]]&lt;=18,"Afternoon","Evening")))</f>
        <v>Afternoon</v>
      </c>
      <c r="I502" s="1" t="str">
        <f>IF(Transactions[[#This Row],[amount]]&lt;=5000,"low","high")</f>
        <v>low</v>
      </c>
      <c r="J502" s="1">
        <f>YEAR(Transactions[[#This Row],[transaction_date]])</f>
        <v>2023</v>
      </c>
      <c r="K502" s="1" t="str">
        <f>TEXT(Transactions[[#This Row],[transaction_date]],"mmm")</f>
        <v>Jan</v>
      </c>
      <c r="L502" s="1" t="str">
        <f>TEXT(Transactions[[#This Row],[transaction_date]],"ddd")</f>
        <v>Fri</v>
      </c>
      <c r="M502" s="1">
        <f>WEEKDAY(Transactions[[#This Row],[transaction_date]])</f>
        <v>6</v>
      </c>
      <c r="N502" s="1" t="str">
        <f>IF(OR(Transactions[[#This Row],[weekday]]=1,Transactions[[#This Row],[weekday]]=7),"weekend","weekday")</f>
        <v>weekday</v>
      </c>
    </row>
    <row r="503" spans="1:14">
      <c r="A503">
        <v>1679</v>
      </c>
      <c r="B503">
        <v>1143594583</v>
      </c>
      <c r="C503" s="1" t="s">
        <v>611</v>
      </c>
      <c r="D503">
        <v>2321.61</v>
      </c>
      <c r="E503" s="3">
        <v>44940.366608796299</v>
      </c>
      <c r="F503" t="str">
        <f>TEXT(Transactions[[#This Row],[transaction_date]],"HH:MM:ss")</f>
        <v>08:47:55</v>
      </c>
      <c r="G503">
        <f>HOUR(Transactions[[#This Row],[Time]])</f>
        <v>8</v>
      </c>
      <c r="H503" s="1" t="str">
        <f>IF(Transactions[[#This Row],[Hour]]&lt;=6,"Night",IF(Transactions[[#This Row],[Hour]]&lt;=12,"Morning",IF(Transactions[[#This Row],[Hour]]&lt;=18,"Afternoon","Evening")))</f>
        <v>Morning</v>
      </c>
      <c r="I503" s="1" t="str">
        <f>IF(Transactions[[#This Row],[amount]]&lt;=5000,"low","high")</f>
        <v>low</v>
      </c>
      <c r="J503" s="1">
        <f>YEAR(Transactions[[#This Row],[transaction_date]])</f>
        <v>2023</v>
      </c>
      <c r="K503" s="1" t="str">
        <f>TEXT(Transactions[[#This Row],[transaction_date]],"mmm")</f>
        <v>Jan</v>
      </c>
      <c r="L503" s="1" t="str">
        <f>TEXT(Transactions[[#This Row],[transaction_date]],"ddd")</f>
        <v>Sat</v>
      </c>
      <c r="M503" s="1">
        <f>WEEKDAY(Transactions[[#This Row],[transaction_date]])</f>
        <v>7</v>
      </c>
      <c r="N503" s="1" t="str">
        <f>IF(OR(Transactions[[#This Row],[weekday]]=1,Transactions[[#This Row],[weekday]]=7),"weekend","weekday")</f>
        <v>weekend</v>
      </c>
    </row>
    <row r="504" spans="1:14">
      <c r="A504">
        <v>369</v>
      </c>
      <c r="B504">
        <v>1088733569</v>
      </c>
      <c r="C504" s="1" t="s">
        <v>610</v>
      </c>
      <c r="D504">
        <v>4034.8</v>
      </c>
      <c r="E504" s="3">
        <v>44940.587256944447</v>
      </c>
      <c r="F504" t="str">
        <f>TEXT(Transactions[[#This Row],[transaction_date]],"HH:MM:ss")</f>
        <v>14:05:39</v>
      </c>
      <c r="G504">
        <f>HOUR(Transactions[[#This Row],[Time]])</f>
        <v>14</v>
      </c>
      <c r="H504" s="1" t="str">
        <f>IF(Transactions[[#This Row],[Hour]]&lt;=6,"Night",IF(Transactions[[#This Row],[Hour]]&lt;=12,"Morning",IF(Transactions[[#This Row],[Hour]]&lt;=18,"Afternoon","Evening")))</f>
        <v>Afternoon</v>
      </c>
      <c r="I504" s="1" t="str">
        <f>IF(Transactions[[#This Row],[amount]]&lt;=5000,"low","high")</f>
        <v>low</v>
      </c>
      <c r="J504" s="1">
        <f>YEAR(Transactions[[#This Row],[transaction_date]])</f>
        <v>2023</v>
      </c>
      <c r="K504" s="1" t="str">
        <f>TEXT(Transactions[[#This Row],[transaction_date]],"mmm")</f>
        <v>Jan</v>
      </c>
      <c r="L504" s="1" t="str">
        <f>TEXT(Transactions[[#This Row],[transaction_date]],"ddd")</f>
        <v>Sat</v>
      </c>
      <c r="M504" s="1">
        <f>WEEKDAY(Transactions[[#This Row],[transaction_date]])</f>
        <v>7</v>
      </c>
      <c r="N504" s="1" t="str">
        <f>IF(OR(Transactions[[#This Row],[weekday]]=1,Transactions[[#This Row],[weekday]]=7),"weekend","weekday")</f>
        <v>weekend</v>
      </c>
    </row>
    <row r="505" spans="1:14">
      <c r="A505">
        <v>1209</v>
      </c>
      <c r="B505">
        <v>1035499319</v>
      </c>
      <c r="C505" s="1" t="s">
        <v>612</v>
      </c>
      <c r="D505">
        <v>2749.45</v>
      </c>
      <c r="E505" s="3">
        <v>44940.652650462966</v>
      </c>
      <c r="F505" t="str">
        <f>TEXT(Transactions[[#This Row],[transaction_date]],"HH:MM:ss")</f>
        <v>15:39:49</v>
      </c>
      <c r="G505">
        <f>HOUR(Transactions[[#This Row],[Time]])</f>
        <v>15</v>
      </c>
      <c r="H505" s="1" t="str">
        <f>IF(Transactions[[#This Row],[Hour]]&lt;=6,"Night",IF(Transactions[[#This Row],[Hour]]&lt;=12,"Morning",IF(Transactions[[#This Row],[Hour]]&lt;=18,"Afternoon","Evening")))</f>
        <v>Afternoon</v>
      </c>
      <c r="I505" s="1" t="str">
        <f>IF(Transactions[[#This Row],[amount]]&lt;=5000,"low","high")</f>
        <v>low</v>
      </c>
      <c r="J505" s="1">
        <f>YEAR(Transactions[[#This Row],[transaction_date]])</f>
        <v>2023</v>
      </c>
      <c r="K505" s="1" t="str">
        <f>TEXT(Transactions[[#This Row],[transaction_date]],"mmm")</f>
        <v>Jan</v>
      </c>
      <c r="L505" s="1" t="str">
        <f>TEXT(Transactions[[#This Row],[transaction_date]],"ddd")</f>
        <v>Sat</v>
      </c>
      <c r="M505" s="1">
        <f>WEEKDAY(Transactions[[#This Row],[transaction_date]])</f>
        <v>7</v>
      </c>
      <c r="N505" s="1" t="str">
        <f>IF(OR(Transactions[[#This Row],[weekday]]=1,Transactions[[#This Row],[weekday]]=7),"weekend","weekday")</f>
        <v>weekend</v>
      </c>
    </row>
    <row r="506" spans="1:14">
      <c r="A506">
        <v>1910</v>
      </c>
      <c r="B506">
        <v>1081306403</v>
      </c>
      <c r="C506" s="1" t="s">
        <v>611</v>
      </c>
      <c r="D506">
        <v>1891.69</v>
      </c>
      <c r="E506" s="3">
        <v>44940.836759259262</v>
      </c>
      <c r="F506" t="str">
        <f>TEXT(Transactions[[#This Row],[transaction_date]],"HH:MM:ss")</f>
        <v>20:04:56</v>
      </c>
      <c r="G506">
        <f>HOUR(Transactions[[#This Row],[Time]])</f>
        <v>20</v>
      </c>
      <c r="H506" s="1" t="str">
        <f>IF(Transactions[[#This Row],[Hour]]&lt;=6,"Night",IF(Transactions[[#This Row],[Hour]]&lt;=12,"Morning",IF(Transactions[[#This Row],[Hour]]&lt;=18,"Afternoon","Evening")))</f>
        <v>Evening</v>
      </c>
      <c r="I506" s="1" t="str">
        <f>IF(Transactions[[#This Row],[amount]]&lt;=5000,"low","high")</f>
        <v>low</v>
      </c>
      <c r="J506" s="1">
        <f>YEAR(Transactions[[#This Row],[transaction_date]])</f>
        <v>2023</v>
      </c>
      <c r="K506" s="1" t="str">
        <f>TEXT(Transactions[[#This Row],[transaction_date]],"mmm")</f>
        <v>Jan</v>
      </c>
      <c r="L506" s="1" t="str">
        <f>TEXT(Transactions[[#This Row],[transaction_date]],"ddd")</f>
        <v>Sat</v>
      </c>
      <c r="M506" s="1">
        <f>WEEKDAY(Transactions[[#This Row],[transaction_date]])</f>
        <v>7</v>
      </c>
      <c r="N506" s="1" t="str">
        <f>IF(OR(Transactions[[#This Row],[weekday]]=1,Transactions[[#This Row],[weekday]]=7),"weekend","weekday")</f>
        <v>weekend</v>
      </c>
    </row>
    <row r="507" spans="1:14">
      <c r="A507">
        <v>1278</v>
      </c>
      <c r="B507">
        <v>1134025985</v>
      </c>
      <c r="C507" s="1" t="s">
        <v>610</v>
      </c>
      <c r="D507">
        <v>4381.6499999999996</v>
      </c>
      <c r="E507" s="3">
        <v>44941.274606481478</v>
      </c>
      <c r="F507" t="str">
        <f>TEXT(Transactions[[#This Row],[transaction_date]],"HH:MM:ss")</f>
        <v>06:35:26</v>
      </c>
      <c r="G507">
        <f>HOUR(Transactions[[#This Row],[Time]])</f>
        <v>6</v>
      </c>
      <c r="H507" s="1" t="str">
        <f>IF(Transactions[[#This Row],[Hour]]&lt;=6,"Night",IF(Transactions[[#This Row],[Hour]]&lt;=12,"Morning",IF(Transactions[[#This Row],[Hour]]&lt;=18,"Afternoon","Evening")))</f>
        <v>Night</v>
      </c>
      <c r="I507" s="1" t="str">
        <f>IF(Transactions[[#This Row],[amount]]&lt;=5000,"low","high")</f>
        <v>low</v>
      </c>
      <c r="J507" s="1">
        <f>YEAR(Transactions[[#This Row],[transaction_date]])</f>
        <v>2023</v>
      </c>
      <c r="K507" s="1" t="str">
        <f>TEXT(Transactions[[#This Row],[transaction_date]],"mmm")</f>
        <v>Jan</v>
      </c>
      <c r="L507" s="1" t="str">
        <f>TEXT(Transactions[[#This Row],[transaction_date]],"ddd")</f>
        <v>Sun</v>
      </c>
      <c r="M507" s="1">
        <f>WEEKDAY(Transactions[[#This Row],[transaction_date]])</f>
        <v>1</v>
      </c>
      <c r="N507" s="1" t="str">
        <f>IF(OR(Transactions[[#This Row],[weekday]]=1,Transactions[[#This Row],[weekday]]=7),"weekend","weekday")</f>
        <v>weekend</v>
      </c>
    </row>
    <row r="508" spans="1:14">
      <c r="A508">
        <v>1972</v>
      </c>
      <c r="B508">
        <v>1062218046</v>
      </c>
      <c r="C508" s="1" t="s">
        <v>612</v>
      </c>
      <c r="D508">
        <v>4701.62</v>
      </c>
      <c r="E508" s="3">
        <v>44941.425451388888</v>
      </c>
      <c r="F508" t="str">
        <f>TEXT(Transactions[[#This Row],[transaction_date]],"HH:MM:ss")</f>
        <v>10:12:39</v>
      </c>
      <c r="G508">
        <f>HOUR(Transactions[[#This Row],[Time]])</f>
        <v>10</v>
      </c>
      <c r="H508" s="1" t="str">
        <f>IF(Transactions[[#This Row],[Hour]]&lt;=6,"Night",IF(Transactions[[#This Row],[Hour]]&lt;=12,"Morning",IF(Transactions[[#This Row],[Hour]]&lt;=18,"Afternoon","Evening")))</f>
        <v>Morning</v>
      </c>
      <c r="I508" s="1" t="str">
        <f>IF(Transactions[[#This Row],[amount]]&lt;=5000,"low","high")</f>
        <v>low</v>
      </c>
      <c r="J508" s="1">
        <f>YEAR(Transactions[[#This Row],[transaction_date]])</f>
        <v>2023</v>
      </c>
      <c r="K508" s="1" t="str">
        <f>TEXT(Transactions[[#This Row],[transaction_date]],"mmm")</f>
        <v>Jan</v>
      </c>
      <c r="L508" s="1" t="str">
        <f>TEXT(Transactions[[#This Row],[transaction_date]],"ddd")</f>
        <v>Sun</v>
      </c>
      <c r="M508" s="1">
        <f>WEEKDAY(Transactions[[#This Row],[transaction_date]])</f>
        <v>1</v>
      </c>
      <c r="N508" s="1" t="str">
        <f>IF(OR(Transactions[[#This Row],[weekday]]=1,Transactions[[#This Row],[weekday]]=7),"weekend","weekday")</f>
        <v>weekend</v>
      </c>
    </row>
    <row r="509" spans="1:14">
      <c r="A509">
        <v>1010</v>
      </c>
      <c r="B509">
        <v>1075015813</v>
      </c>
      <c r="C509" s="1" t="s">
        <v>612</v>
      </c>
      <c r="D509">
        <v>4906.6899999999996</v>
      </c>
      <c r="E509" s="3">
        <v>44941.757268518515</v>
      </c>
      <c r="F509" t="str">
        <f>TEXT(Transactions[[#This Row],[transaction_date]],"HH:MM:ss")</f>
        <v>18:10:28</v>
      </c>
      <c r="G509">
        <f>HOUR(Transactions[[#This Row],[Time]])</f>
        <v>18</v>
      </c>
      <c r="H509" s="1" t="str">
        <f>IF(Transactions[[#This Row],[Hour]]&lt;=6,"Night",IF(Transactions[[#This Row],[Hour]]&lt;=12,"Morning",IF(Transactions[[#This Row],[Hour]]&lt;=18,"Afternoon","Evening")))</f>
        <v>Afternoon</v>
      </c>
      <c r="I509" s="1" t="str">
        <f>IF(Transactions[[#This Row],[amount]]&lt;=5000,"low","high")</f>
        <v>low</v>
      </c>
      <c r="J509" s="1">
        <f>YEAR(Transactions[[#This Row],[transaction_date]])</f>
        <v>2023</v>
      </c>
      <c r="K509" s="1" t="str">
        <f>TEXT(Transactions[[#This Row],[transaction_date]],"mmm")</f>
        <v>Jan</v>
      </c>
      <c r="L509" s="1" t="str">
        <f>TEXT(Transactions[[#This Row],[transaction_date]],"ddd")</f>
        <v>Sun</v>
      </c>
      <c r="M509" s="1">
        <f>WEEKDAY(Transactions[[#This Row],[transaction_date]])</f>
        <v>1</v>
      </c>
      <c r="N509" s="1" t="str">
        <f>IF(OR(Transactions[[#This Row],[weekday]]=1,Transactions[[#This Row],[weekday]]=7),"weekend","weekday")</f>
        <v>weekend</v>
      </c>
    </row>
    <row r="510" spans="1:14">
      <c r="A510">
        <v>1521</v>
      </c>
      <c r="B510">
        <v>1047349967</v>
      </c>
      <c r="C510" s="1" t="s">
        <v>610</v>
      </c>
      <c r="D510">
        <v>165.9</v>
      </c>
      <c r="E510" s="3">
        <v>44941.92560185185</v>
      </c>
      <c r="F510" t="str">
        <f>TEXT(Transactions[[#This Row],[transaction_date]],"HH:MM:ss")</f>
        <v>22:12:52</v>
      </c>
      <c r="G510">
        <f>HOUR(Transactions[[#This Row],[Time]])</f>
        <v>22</v>
      </c>
      <c r="H510" s="1" t="str">
        <f>IF(Transactions[[#This Row],[Hour]]&lt;=6,"Night",IF(Transactions[[#This Row],[Hour]]&lt;=12,"Morning",IF(Transactions[[#This Row],[Hour]]&lt;=18,"Afternoon","Evening")))</f>
        <v>Evening</v>
      </c>
      <c r="I510" s="1" t="str">
        <f>IF(Transactions[[#This Row],[amount]]&lt;=5000,"low","high")</f>
        <v>low</v>
      </c>
      <c r="J510" s="1">
        <f>YEAR(Transactions[[#This Row],[transaction_date]])</f>
        <v>2023</v>
      </c>
      <c r="K510" s="1" t="str">
        <f>TEXT(Transactions[[#This Row],[transaction_date]],"mmm")</f>
        <v>Jan</v>
      </c>
      <c r="L510" s="1" t="str">
        <f>TEXT(Transactions[[#This Row],[transaction_date]],"ddd")</f>
        <v>Sun</v>
      </c>
      <c r="M510" s="1">
        <f>WEEKDAY(Transactions[[#This Row],[transaction_date]])</f>
        <v>1</v>
      </c>
      <c r="N510" s="1" t="str">
        <f>IF(OR(Transactions[[#This Row],[weekday]]=1,Transactions[[#This Row],[weekday]]=7),"weekend","weekday")</f>
        <v>weekend</v>
      </c>
    </row>
    <row r="511" spans="1:14">
      <c r="A511">
        <v>597</v>
      </c>
      <c r="B511">
        <v>1131594920</v>
      </c>
      <c r="C511" s="1" t="s">
        <v>612</v>
      </c>
      <c r="D511">
        <v>3168.55</v>
      </c>
      <c r="E511" s="3">
        <v>44942.754791666666</v>
      </c>
      <c r="F511" t="str">
        <f>TEXT(Transactions[[#This Row],[transaction_date]],"HH:MM:ss")</f>
        <v>18:06:54</v>
      </c>
      <c r="G511">
        <f>HOUR(Transactions[[#This Row],[Time]])</f>
        <v>18</v>
      </c>
      <c r="H511" s="1" t="str">
        <f>IF(Transactions[[#This Row],[Hour]]&lt;=6,"Night",IF(Transactions[[#This Row],[Hour]]&lt;=12,"Morning",IF(Transactions[[#This Row],[Hour]]&lt;=18,"Afternoon","Evening")))</f>
        <v>Afternoon</v>
      </c>
      <c r="I511" s="1" t="str">
        <f>IF(Transactions[[#This Row],[amount]]&lt;=5000,"low","high")</f>
        <v>low</v>
      </c>
      <c r="J511" s="1">
        <f>YEAR(Transactions[[#This Row],[transaction_date]])</f>
        <v>2023</v>
      </c>
      <c r="K511" s="1" t="str">
        <f>TEXT(Transactions[[#This Row],[transaction_date]],"mmm")</f>
        <v>Jan</v>
      </c>
      <c r="L511" s="1" t="str">
        <f>TEXT(Transactions[[#This Row],[transaction_date]],"ddd")</f>
        <v>Mon</v>
      </c>
      <c r="M511" s="1">
        <f>WEEKDAY(Transactions[[#This Row],[transaction_date]])</f>
        <v>2</v>
      </c>
      <c r="N511" s="1" t="str">
        <f>IF(OR(Transactions[[#This Row],[weekday]]=1,Transactions[[#This Row],[weekday]]=7),"weekend","weekday")</f>
        <v>weekday</v>
      </c>
    </row>
    <row r="512" spans="1:14">
      <c r="A512">
        <v>807</v>
      </c>
      <c r="B512">
        <v>1097335582</v>
      </c>
      <c r="C512" s="1" t="s">
        <v>610</v>
      </c>
      <c r="D512">
        <v>3460.56</v>
      </c>
      <c r="E512" s="3">
        <v>44942.762326388889</v>
      </c>
      <c r="F512" t="str">
        <f>TEXT(Transactions[[#This Row],[transaction_date]],"HH:MM:ss")</f>
        <v>18:17:45</v>
      </c>
      <c r="G512">
        <f>HOUR(Transactions[[#This Row],[Time]])</f>
        <v>18</v>
      </c>
      <c r="H512" s="1" t="str">
        <f>IF(Transactions[[#This Row],[Hour]]&lt;=6,"Night",IF(Transactions[[#This Row],[Hour]]&lt;=12,"Morning",IF(Transactions[[#This Row],[Hour]]&lt;=18,"Afternoon","Evening")))</f>
        <v>Afternoon</v>
      </c>
      <c r="I512" s="1" t="str">
        <f>IF(Transactions[[#This Row],[amount]]&lt;=5000,"low","high")</f>
        <v>low</v>
      </c>
      <c r="J512" s="1">
        <f>YEAR(Transactions[[#This Row],[transaction_date]])</f>
        <v>2023</v>
      </c>
      <c r="K512" s="1" t="str">
        <f>TEXT(Transactions[[#This Row],[transaction_date]],"mmm")</f>
        <v>Jan</v>
      </c>
      <c r="L512" s="1" t="str">
        <f>TEXT(Transactions[[#This Row],[transaction_date]],"ddd")</f>
        <v>Mon</v>
      </c>
      <c r="M512" s="1">
        <f>WEEKDAY(Transactions[[#This Row],[transaction_date]])</f>
        <v>2</v>
      </c>
      <c r="N512" s="1" t="str">
        <f>IF(OR(Transactions[[#This Row],[weekday]]=1,Transactions[[#This Row],[weekday]]=7),"weekend","weekday")</f>
        <v>weekday</v>
      </c>
    </row>
    <row r="513" spans="1:14">
      <c r="A513">
        <v>409</v>
      </c>
      <c r="B513">
        <v>1071077105</v>
      </c>
      <c r="C513" s="1" t="s">
        <v>610</v>
      </c>
      <c r="D513">
        <v>559.34</v>
      </c>
      <c r="E513" s="3">
        <v>44943.279247685183</v>
      </c>
      <c r="F513" t="str">
        <f>TEXT(Transactions[[#This Row],[transaction_date]],"HH:MM:ss")</f>
        <v>06:42:07</v>
      </c>
      <c r="G513">
        <f>HOUR(Transactions[[#This Row],[Time]])</f>
        <v>6</v>
      </c>
      <c r="H513" s="1" t="str">
        <f>IF(Transactions[[#This Row],[Hour]]&lt;=6,"Night",IF(Transactions[[#This Row],[Hour]]&lt;=12,"Morning",IF(Transactions[[#This Row],[Hour]]&lt;=18,"Afternoon","Evening")))</f>
        <v>Night</v>
      </c>
      <c r="I513" s="1" t="str">
        <f>IF(Transactions[[#This Row],[amount]]&lt;=5000,"low","high")</f>
        <v>low</v>
      </c>
      <c r="J513" s="1">
        <f>YEAR(Transactions[[#This Row],[transaction_date]])</f>
        <v>2023</v>
      </c>
      <c r="K513" s="1" t="str">
        <f>TEXT(Transactions[[#This Row],[transaction_date]],"mmm")</f>
        <v>Jan</v>
      </c>
      <c r="L513" s="1" t="str">
        <f>TEXT(Transactions[[#This Row],[transaction_date]],"ddd")</f>
        <v>Tue</v>
      </c>
      <c r="M513" s="1">
        <f>WEEKDAY(Transactions[[#This Row],[transaction_date]])</f>
        <v>3</v>
      </c>
      <c r="N513" s="1" t="str">
        <f>IF(OR(Transactions[[#This Row],[weekday]]=1,Transactions[[#This Row],[weekday]]=7),"weekend","weekday")</f>
        <v>weekday</v>
      </c>
    </row>
    <row r="514" spans="1:14">
      <c r="A514">
        <v>1648</v>
      </c>
      <c r="B514">
        <v>1083244615</v>
      </c>
      <c r="C514" s="1" t="s">
        <v>610</v>
      </c>
      <c r="D514">
        <v>632.36</v>
      </c>
      <c r="E514" s="3">
        <v>44943.461331018516</v>
      </c>
      <c r="F514" t="str">
        <f>TEXT(Transactions[[#This Row],[transaction_date]],"HH:MM:ss")</f>
        <v>11:04:19</v>
      </c>
      <c r="G514">
        <f>HOUR(Transactions[[#This Row],[Time]])</f>
        <v>11</v>
      </c>
      <c r="H514" s="1" t="str">
        <f>IF(Transactions[[#This Row],[Hour]]&lt;=6,"Night",IF(Transactions[[#This Row],[Hour]]&lt;=12,"Morning",IF(Transactions[[#This Row],[Hour]]&lt;=18,"Afternoon","Evening")))</f>
        <v>Morning</v>
      </c>
      <c r="I514" s="1" t="str">
        <f>IF(Transactions[[#This Row],[amount]]&lt;=5000,"low","high")</f>
        <v>low</v>
      </c>
      <c r="J514" s="1">
        <f>YEAR(Transactions[[#This Row],[transaction_date]])</f>
        <v>2023</v>
      </c>
      <c r="K514" s="1" t="str">
        <f>TEXT(Transactions[[#This Row],[transaction_date]],"mmm")</f>
        <v>Jan</v>
      </c>
      <c r="L514" s="1" t="str">
        <f>TEXT(Transactions[[#This Row],[transaction_date]],"ddd")</f>
        <v>Tue</v>
      </c>
      <c r="M514" s="1">
        <f>WEEKDAY(Transactions[[#This Row],[transaction_date]])</f>
        <v>3</v>
      </c>
      <c r="N514" s="1" t="str">
        <f>IF(OR(Transactions[[#This Row],[weekday]]=1,Transactions[[#This Row],[weekday]]=7),"weekend","weekday")</f>
        <v>weekday</v>
      </c>
    </row>
    <row r="515" spans="1:14">
      <c r="A515">
        <v>580</v>
      </c>
      <c r="B515">
        <v>1053739522</v>
      </c>
      <c r="C515" s="1" t="s">
        <v>611</v>
      </c>
      <c r="D515">
        <v>3998.49</v>
      </c>
      <c r="E515" s="3">
        <v>44943.475891203707</v>
      </c>
      <c r="F515" t="str">
        <f>TEXT(Transactions[[#This Row],[transaction_date]],"HH:MM:ss")</f>
        <v>11:25:17</v>
      </c>
      <c r="G515">
        <f>HOUR(Transactions[[#This Row],[Time]])</f>
        <v>11</v>
      </c>
      <c r="H515" s="1" t="str">
        <f>IF(Transactions[[#This Row],[Hour]]&lt;=6,"Night",IF(Transactions[[#This Row],[Hour]]&lt;=12,"Morning",IF(Transactions[[#This Row],[Hour]]&lt;=18,"Afternoon","Evening")))</f>
        <v>Morning</v>
      </c>
      <c r="I515" s="1" t="str">
        <f>IF(Transactions[[#This Row],[amount]]&lt;=5000,"low","high")</f>
        <v>low</v>
      </c>
      <c r="J515" s="1">
        <f>YEAR(Transactions[[#This Row],[transaction_date]])</f>
        <v>2023</v>
      </c>
      <c r="K515" s="1" t="str">
        <f>TEXT(Transactions[[#This Row],[transaction_date]],"mmm")</f>
        <v>Jan</v>
      </c>
      <c r="L515" s="1" t="str">
        <f>TEXT(Transactions[[#This Row],[transaction_date]],"ddd")</f>
        <v>Tue</v>
      </c>
      <c r="M515" s="1">
        <f>WEEKDAY(Transactions[[#This Row],[transaction_date]])</f>
        <v>3</v>
      </c>
      <c r="N515" s="1" t="str">
        <f>IF(OR(Transactions[[#This Row],[weekday]]=1,Transactions[[#This Row],[weekday]]=7),"weekend","weekday")</f>
        <v>weekday</v>
      </c>
    </row>
    <row r="516" spans="1:14">
      <c r="A516">
        <v>131</v>
      </c>
      <c r="B516">
        <v>1047349967</v>
      </c>
      <c r="C516" s="1" t="s">
        <v>612</v>
      </c>
      <c r="D516">
        <v>10.98</v>
      </c>
      <c r="E516" s="3">
        <v>44943.586111111108</v>
      </c>
      <c r="F516" t="str">
        <f>TEXT(Transactions[[#This Row],[transaction_date]],"HH:MM:ss")</f>
        <v>14:04:00</v>
      </c>
      <c r="G516">
        <f>HOUR(Transactions[[#This Row],[Time]])</f>
        <v>14</v>
      </c>
      <c r="H516" s="1" t="str">
        <f>IF(Transactions[[#This Row],[Hour]]&lt;=6,"Night",IF(Transactions[[#This Row],[Hour]]&lt;=12,"Morning",IF(Transactions[[#This Row],[Hour]]&lt;=18,"Afternoon","Evening")))</f>
        <v>Afternoon</v>
      </c>
      <c r="I516" s="1" t="str">
        <f>IF(Transactions[[#This Row],[amount]]&lt;=5000,"low","high")</f>
        <v>low</v>
      </c>
      <c r="J516" s="1">
        <f>YEAR(Transactions[[#This Row],[transaction_date]])</f>
        <v>2023</v>
      </c>
      <c r="K516" s="1" t="str">
        <f>TEXT(Transactions[[#This Row],[transaction_date]],"mmm")</f>
        <v>Jan</v>
      </c>
      <c r="L516" s="1" t="str">
        <f>TEXT(Transactions[[#This Row],[transaction_date]],"ddd")</f>
        <v>Tue</v>
      </c>
      <c r="M516" s="1">
        <f>WEEKDAY(Transactions[[#This Row],[transaction_date]])</f>
        <v>3</v>
      </c>
      <c r="N516" s="1" t="str">
        <f>IF(OR(Transactions[[#This Row],[weekday]]=1,Transactions[[#This Row],[weekday]]=7),"weekend","weekday")</f>
        <v>weekday</v>
      </c>
    </row>
    <row r="517" spans="1:14">
      <c r="A517">
        <v>783</v>
      </c>
      <c r="B517">
        <v>1195048528</v>
      </c>
      <c r="C517" s="1" t="s">
        <v>611</v>
      </c>
      <c r="D517">
        <v>3108.86</v>
      </c>
      <c r="E517" s="3">
        <v>44943.74119212963</v>
      </c>
      <c r="F517" t="str">
        <f>TEXT(Transactions[[#This Row],[transaction_date]],"HH:MM:ss")</f>
        <v>17:47:19</v>
      </c>
      <c r="G517">
        <f>HOUR(Transactions[[#This Row],[Time]])</f>
        <v>17</v>
      </c>
      <c r="H517" s="1" t="str">
        <f>IF(Transactions[[#This Row],[Hour]]&lt;=6,"Night",IF(Transactions[[#This Row],[Hour]]&lt;=12,"Morning",IF(Transactions[[#This Row],[Hour]]&lt;=18,"Afternoon","Evening")))</f>
        <v>Afternoon</v>
      </c>
      <c r="I517" s="1" t="str">
        <f>IF(Transactions[[#This Row],[amount]]&lt;=5000,"low","high")</f>
        <v>low</v>
      </c>
      <c r="J517" s="1">
        <f>YEAR(Transactions[[#This Row],[transaction_date]])</f>
        <v>2023</v>
      </c>
      <c r="K517" s="1" t="str">
        <f>TEXT(Transactions[[#This Row],[transaction_date]],"mmm")</f>
        <v>Jan</v>
      </c>
      <c r="L517" s="1" t="str">
        <f>TEXT(Transactions[[#This Row],[transaction_date]],"ddd")</f>
        <v>Tue</v>
      </c>
      <c r="M517" s="1">
        <f>WEEKDAY(Transactions[[#This Row],[transaction_date]])</f>
        <v>3</v>
      </c>
      <c r="N517" s="1" t="str">
        <f>IF(OR(Transactions[[#This Row],[weekday]]=1,Transactions[[#This Row],[weekday]]=7),"weekend","weekday")</f>
        <v>weekday</v>
      </c>
    </row>
    <row r="518" spans="1:14">
      <c r="A518">
        <v>1185</v>
      </c>
      <c r="B518">
        <v>1063515431</v>
      </c>
      <c r="C518" s="1" t="s">
        <v>610</v>
      </c>
      <c r="D518">
        <v>2672.12</v>
      </c>
      <c r="E518" s="3">
        <v>44943.932604166665</v>
      </c>
      <c r="F518" t="str">
        <f>TEXT(Transactions[[#This Row],[transaction_date]],"HH:MM:ss")</f>
        <v>22:22:57</v>
      </c>
      <c r="G518">
        <f>HOUR(Transactions[[#This Row],[Time]])</f>
        <v>22</v>
      </c>
      <c r="H518" s="1" t="str">
        <f>IF(Transactions[[#This Row],[Hour]]&lt;=6,"Night",IF(Transactions[[#This Row],[Hour]]&lt;=12,"Morning",IF(Transactions[[#This Row],[Hour]]&lt;=18,"Afternoon","Evening")))</f>
        <v>Evening</v>
      </c>
      <c r="I518" s="1" t="str">
        <f>IF(Transactions[[#This Row],[amount]]&lt;=5000,"low","high")</f>
        <v>low</v>
      </c>
      <c r="J518" s="1">
        <f>YEAR(Transactions[[#This Row],[transaction_date]])</f>
        <v>2023</v>
      </c>
      <c r="K518" s="1" t="str">
        <f>TEXT(Transactions[[#This Row],[transaction_date]],"mmm")</f>
        <v>Jan</v>
      </c>
      <c r="L518" s="1" t="str">
        <f>TEXT(Transactions[[#This Row],[transaction_date]],"ddd")</f>
        <v>Tue</v>
      </c>
      <c r="M518" s="1">
        <f>WEEKDAY(Transactions[[#This Row],[transaction_date]])</f>
        <v>3</v>
      </c>
      <c r="N518" s="1" t="str">
        <f>IF(OR(Transactions[[#This Row],[weekday]]=1,Transactions[[#This Row],[weekday]]=7),"weekend","weekday")</f>
        <v>weekday</v>
      </c>
    </row>
    <row r="519" spans="1:14">
      <c r="A519">
        <v>136</v>
      </c>
      <c r="B519">
        <v>1138892688</v>
      </c>
      <c r="C519" s="1" t="s">
        <v>611</v>
      </c>
      <c r="D519">
        <v>1760.53</v>
      </c>
      <c r="E519" s="3">
        <v>44944.138124999998</v>
      </c>
      <c r="F519" t="str">
        <f>TEXT(Transactions[[#This Row],[transaction_date]],"HH:MM:ss")</f>
        <v>03:18:54</v>
      </c>
      <c r="G519">
        <f>HOUR(Transactions[[#This Row],[Time]])</f>
        <v>3</v>
      </c>
      <c r="H519" s="1" t="str">
        <f>IF(Transactions[[#This Row],[Hour]]&lt;=6,"Night",IF(Transactions[[#This Row],[Hour]]&lt;=12,"Morning",IF(Transactions[[#This Row],[Hour]]&lt;=18,"Afternoon","Evening")))</f>
        <v>Night</v>
      </c>
      <c r="I519" s="1" t="str">
        <f>IF(Transactions[[#This Row],[amount]]&lt;=5000,"low","high")</f>
        <v>low</v>
      </c>
      <c r="J519" s="1">
        <f>YEAR(Transactions[[#This Row],[transaction_date]])</f>
        <v>2023</v>
      </c>
      <c r="K519" s="1" t="str">
        <f>TEXT(Transactions[[#This Row],[transaction_date]],"mmm")</f>
        <v>Jan</v>
      </c>
      <c r="L519" s="1" t="str">
        <f>TEXT(Transactions[[#This Row],[transaction_date]],"ddd")</f>
        <v>Wed</v>
      </c>
      <c r="M519" s="1">
        <f>WEEKDAY(Transactions[[#This Row],[transaction_date]])</f>
        <v>4</v>
      </c>
      <c r="N519" s="1" t="str">
        <f>IF(OR(Transactions[[#This Row],[weekday]]=1,Transactions[[#This Row],[weekday]]=7),"weekend","weekday")</f>
        <v>weekday</v>
      </c>
    </row>
    <row r="520" spans="1:14">
      <c r="A520">
        <v>391</v>
      </c>
      <c r="B520">
        <v>1113015151</v>
      </c>
      <c r="C520" s="1" t="s">
        <v>611</v>
      </c>
      <c r="D520">
        <v>586.9</v>
      </c>
      <c r="E520" s="3">
        <v>44944.534050925926</v>
      </c>
      <c r="F520" t="str">
        <f>TEXT(Transactions[[#This Row],[transaction_date]],"HH:MM:ss")</f>
        <v>12:49:02</v>
      </c>
      <c r="G520">
        <f>HOUR(Transactions[[#This Row],[Time]])</f>
        <v>12</v>
      </c>
      <c r="H520" s="1" t="str">
        <f>IF(Transactions[[#This Row],[Hour]]&lt;=6,"Night",IF(Transactions[[#This Row],[Hour]]&lt;=12,"Morning",IF(Transactions[[#This Row],[Hour]]&lt;=18,"Afternoon","Evening")))</f>
        <v>Morning</v>
      </c>
      <c r="I520" s="1" t="str">
        <f>IF(Transactions[[#This Row],[amount]]&lt;=5000,"low","high")</f>
        <v>low</v>
      </c>
      <c r="J520" s="1">
        <f>YEAR(Transactions[[#This Row],[transaction_date]])</f>
        <v>2023</v>
      </c>
      <c r="K520" s="1" t="str">
        <f>TEXT(Transactions[[#This Row],[transaction_date]],"mmm")</f>
        <v>Jan</v>
      </c>
      <c r="L520" s="1" t="str">
        <f>TEXT(Transactions[[#This Row],[transaction_date]],"ddd")</f>
        <v>Wed</v>
      </c>
      <c r="M520" s="1">
        <f>WEEKDAY(Transactions[[#This Row],[transaction_date]])</f>
        <v>4</v>
      </c>
      <c r="N520" s="1" t="str">
        <f>IF(OR(Transactions[[#This Row],[weekday]]=1,Transactions[[#This Row],[weekday]]=7),"weekend","weekday")</f>
        <v>weekday</v>
      </c>
    </row>
    <row r="521" spans="1:14">
      <c r="A521">
        <v>1122</v>
      </c>
      <c r="B521">
        <v>1155452037</v>
      </c>
      <c r="C521" s="1" t="s">
        <v>611</v>
      </c>
      <c r="D521">
        <v>2311.42</v>
      </c>
      <c r="E521" s="3">
        <v>44945.556539351855</v>
      </c>
      <c r="F521" t="str">
        <f>TEXT(Transactions[[#This Row],[transaction_date]],"HH:MM:ss")</f>
        <v>13:21:25</v>
      </c>
      <c r="G521">
        <f>HOUR(Transactions[[#This Row],[Time]])</f>
        <v>13</v>
      </c>
      <c r="H521" s="1" t="str">
        <f>IF(Transactions[[#This Row],[Hour]]&lt;=6,"Night",IF(Transactions[[#This Row],[Hour]]&lt;=12,"Morning",IF(Transactions[[#This Row],[Hour]]&lt;=18,"Afternoon","Evening")))</f>
        <v>Afternoon</v>
      </c>
      <c r="I521" s="1" t="str">
        <f>IF(Transactions[[#This Row],[amount]]&lt;=5000,"low","high")</f>
        <v>low</v>
      </c>
      <c r="J521" s="1">
        <f>YEAR(Transactions[[#This Row],[transaction_date]])</f>
        <v>2023</v>
      </c>
      <c r="K521" s="1" t="str">
        <f>TEXT(Transactions[[#This Row],[transaction_date]],"mmm")</f>
        <v>Jan</v>
      </c>
      <c r="L521" s="1" t="str">
        <f>TEXT(Transactions[[#This Row],[transaction_date]],"ddd")</f>
        <v>Thu</v>
      </c>
      <c r="M521" s="1">
        <f>WEEKDAY(Transactions[[#This Row],[transaction_date]])</f>
        <v>5</v>
      </c>
      <c r="N521" s="1" t="str">
        <f>IF(OR(Transactions[[#This Row],[weekday]]=1,Transactions[[#This Row],[weekday]]=7),"weekend","weekday")</f>
        <v>weekday</v>
      </c>
    </row>
    <row r="522" spans="1:14">
      <c r="A522">
        <v>19</v>
      </c>
      <c r="B522">
        <v>1075015813</v>
      </c>
      <c r="C522" s="1" t="s">
        <v>611</v>
      </c>
      <c r="D522">
        <v>474.05</v>
      </c>
      <c r="E522" s="3">
        <v>44946.097337962965</v>
      </c>
      <c r="F522" t="str">
        <f>TEXT(Transactions[[#This Row],[transaction_date]],"HH:MM:ss")</f>
        <v>02:20:10</v>
      </c>
      <c r="G522">
        <f>HOUR(Transactions[[#This Row],[Time]])</f>
        <v>2</v>
      </c>
      <c r="H522" s="1" t="str">
        <f>IF(Transactions[[#This Row],[Hour]]&lt;=6,"Night",IF(Transactions[[#This Row],[Hour]]&lt;=12,"Morning",IF(Transactions[[#This Row],[Hour]]&lt;=18,"Afternoon","Evening")))</f>
        <v>Night</v>
      </c>
      <c r="I522" s="1" t="str">
        <f>IF(Transactions[[#This Row],[amount]]&lt;=5000,"low","high")</f>
        <v>low</v>
      </c>
      <c r="J522" s="1">
        <f>YEAR(Transactions[[#This Row],[transaction_date]])</f>
        <v>2023</v>
      </c>
      <c r="K522" s="1" t="str">
        <f>TEXT(Transactions[[#This Row],[transaction_date]],"mmm")</f>
        <v>Jan</v>
      </c>
      <c r="L522" s="1" t="str">
        <f>TEXT(Transactions[[#This Row],[transaction_date]],"ddd")</f>
        <v>Fri</v>
      </c>
      <c r="M522" s="1">
        <f>WEEKDAY(Transactions[[#This Row],[transaction_date]])</f>
        <v>6</v>
      </c>
      <c r="N522" s="1" t="str">
        <f>IF(OR(Transactions[[#This Row],[weekday]]=1,Transactions[[#This Row],[weekday]]=7),"weekend","weekday")</f>
        <v>weekday</v>
      </c>
    </row>
    <row r="523" spans="1:14">
      <c r="A523">
        <v>612</v>
      </c>
      <c r="B523">
        <v>1053739522</v>
      </c>
      <c r="C523" s="1" t="s">
        <v>610</v>
      </c>
      <c r="D523">
        <v>3832.16</v>
      </c>
      <c r="E523" s="3">
        <v>44947.370520833334</v>
      </c>
      <c r="F523" t="str">
        <f>TEXT(Transactions[[#This Row],[transaction_date]],"HH:MM:ss")</f>
        <v>08:53:33</v>
      </c>
      <c r="G523">
        <f>HOUR(Transactions[[#This Row],[Time]])</f>
        <v>8</v>
      </c>
      <c r="H523" s="1" t="str">
        <f>IF(Transactions[[#This Row],[Hour]]&lt;=6,"Night",IF(Transactions[[#This Row],[Hour]]&lt;=12,"Morning",IF(Transactions[[#This Row],[Hour]]&lt;=18,"Afternoon","Evening")))</f>
        <v>Morning</v>
      </c>
      <c r="I523" s="1" t="str">
        <f>IF(Transactions[[#This Row],[amount]]&lt;=5000,"low","high")</f>
        <v>low</v>
      </c>
      <c r="J523" s="1">
        <f>YEAR(Transactions[[#This Row],[transaction_date]])</f>
        <v>2023</v>
      </c>
      <c r="K523" s="1" t="str">
        <f>TEXT(Transactions[[#This Row],[transaction_date]],"mmm")</f>
        <v>Jan</v>
      </c>
      <c r="L523" s="1" t="str">
        <f>TEXT(Transactions[[#This Row],[transaction_date]],"ddd")</f>
        <v>Sat</v>
      </c>
      <c r="M523" s="1">
        <f>WEEKDAY(Transactions[[#This Row],[transaction_date]])</f>
        <v>7</v>
      </c>
      <c r="N523" s="1" t="str">
        <f>IF(OR(Transactions[[#This Row],[weekday]]=1,Transactions[[#This Row],[weekday]]=7),"weekend","weekday")</f>
        <v>weekend</v>
      </c>
    </row>
    <row r="524" spans="1:14">
      <c r="A524">
        <v>1757</v>
      </c>
      <c r="B524">
        <v>1070389276</v>
      </c>
      <c r="C524" s="1" t="s">
        <v>610</v>
      </c>
      <c r="D524">
        <v>3377.34</v>
      </c>
      <c r="E524" s="3">
        <v>44947.436354166668</v>
      </c>
      <c r="F524" t="str">
        <f>TEXT(Transactions[[#This Row],[transaction_date]],"HH:MM:ss")</f>
        <v>10:28:21</v>
      </c>
      <c r="G524">
        <f>HOUR(Transactions[[#This Row],[Time]])</f>
        <v>10</v>
      </c>
      <c r="H524" s="1" t="str">
        <f>IF(Transactions[[#This Row],[Hour]]&lt;=6,"Night",IF(Transactions[[#This Row],[Hour]]&lt;=12,"Morning",IF(Transactions[[#This Row],[Hour]]&lt;=18,"Afternoon","Evening")))</f>
        <v>Morning</v>
      </c>
      <c r="I524" s="1" t="str">
        <f>IF(Transactions[[#This Row],[amount]]&lt;=5000,"low","high")</f>
        <v>low</v>
      </c>
      <c r="J524" s="1">
        <f>YEAR(Transactions[[#This Row],[transaction_date]])</f>
        <v>2023</v>
      </c>
      <c r="K524" s="1" t="str">
        <f>TEXT(Transactions[[#This Row],[transaction_date]],"mmm")</f>
        <v>Jan</v>
      </c>
      <c r="L524" s="1" t="str">
        <f>TEXT(Transactions[[#This Row],[transaction_date]],"ddd")</f>
        <v>Sat</v>
      </c>
      <c r="M524" s="1">
        <f>WEEKDAY(Transactions[[#This Row],[transaction_date]])</f>
        <v>7</v>
      </c>
      <c r="N524" s="1" t="str">
        <f>IF(OR(Transactions[[#This Row],[weekday]]=1,Transactions[[#This Row],[weekday]]=7),"weekend","weekday")</f>
        <v>weekend</v>
      </c>
    </row>
    <row r="525" spans="1:14">
      <c r="A525">
        <v>880</v>
      </c>
      <c r="B525">
        <v>1055716930</v>
      </c>
      <c r="C525" s="1" t="s">
        <v>611</v>
      </c>
      <c r="D525">
        <v>922.92</v>
      </c>
      <c r="E525" s="3">
        <v>44947.715381944443</v>
      </c>
      <c r="F525" t="str">
        <f>TEXT(Transactions[[#This Row],[transaction_date]],"HH:MM:ss")</f>
        <v>17:10:09</v>
      </c>
      <c r="G525">
        <f>HOUR(Transactions[[#This Row],[Time]])</f>
        <v>17</v>
      </c>
      <c r="H525" s="1" t="str">
        <f>IF(Transactions[[#This Row],[Hour]]&lt;=6,"Night",IF(Transactions[[#This Row],[Hour]]&lt;=12,"Morning",IF(Transactions[[#This Row],[Hour]]&lt;=18,"Afternoon","Evening")))</f>
        <v>Afternoon</v>
      </c>
      <c r="I525" s="1" t="str">
        <f>IF(Transactions[[#This Row],[amount]]&lt;=5000,"low","high")</f>
        <v>low</v>
      </c>
      <c r="J525" s="1">
        <f>YEAR(Transactions[[#This Row],[transaction_date]])</f>
        <v>2023</v>
      </c>
      <c r="K525" s="1" t="str">
        <f>TEXT(Transactions[[#This Row],[transaction_date]],"mmm")</f>
        <v>Jan</v>
      </c>
      <c r="L525" s="1" t="str">
        <f>TEXT(Transactions[[#This Row],[transaction_date]],"ddd")</f>
        <v>Sat</v>
      </c>
      <c r="M525" s="1">
        <f>WEEKDAY(Transactions[[#This Row],[transaction_date]])</f>
        <v>7</v>
      </c>
      <c r="N525" s="1" t="str">
        <f>IF(OR(Transactions[[#This Row],[weekday]]=1,Transactions[[#This Row],[weekday]]=7),"weekend","weekday")</f>
        <v>weekend</v>
      </c>
    </row>
    <row r="526" spans="1:14">
      <c r="A526">
        <v>1574</v>
      </c>
      <c r="B526">
        <v>1118586242</v>
      </c>
      <c r="C526" s="1" t="s">
        <v>612</v>
      </c>
      <c r="D526">
        <v>2326.67</v>
      </c>
      <c r="E526" s="3">
        <v>44947.795613425929</v>
      </c>
      <c r="F526" t="str">
        <f>TEXT(Transactions[[#This Row],[transaction_date]],"HH:MM:ss")</f>
        <v>19:05:41</v>
      </c>
      <c r="G526">
        <f>HOUR(Transactions[[#This Row],[Time]])</f>
        <v>19</v>
      </c>
      <c r="H526" s="1" t="str">
        <f>IF(Transactions[[#This Row],[Hour]]&lt;=6,"Night",IF(Transactions[[#This Row],[Hour]]&lt;=12,"Morning",IF(Transactions[[#This Row],[Hour]]&lt;=18,"Afternoon","Evening")))</f>
        <v>Evening</v>
      </c>
      <c r="I526" s="1" t="str">
        <f>IF(Transactions[[#This Row],[amount]]&lt;=5000,"low","high")</f>
        <v>low</v>
      </c>
      <c r="J526" s="1">
        <f>YEAR(Transactions[[#This Row],[transaction_date]])</f>
        <v>2023</v>
      </c>
      <c r="K526" s="1" t="str">
        <f>TEXT(Transactions[[#This Row],[transaction_date]],"mmm")</f>
        <v>Jan</v>
      </c>
      <c r="L526" s="1" t="str">
        <f>TEXT(Transactions[[#This Row],[transaction_date]],"ddd")</f>
        <v>Sat</v>
      </c>
      <c r="M526" s="1">
        <f>WEEKDAY(Transactions[[#This Row],[transaction_date]])</f>
        <v>7</v>
      </c>
      <c r="N526" s="1" t="str">
        <f>IF(OR(Transactions[[#This Row],[weekday]]=1,Transactions[[#This Row],[weekday]]=7),"weekend","weekday")</f>
        <v>weekend</v>
      </c>
    </row>
    <row r="527" spans="1:14">
      <c r="A527">
        <v>674</v>
      </c>
      <c r="B527">
        <v>1013036421</v>
      </c>
      <c r="C527" s="1" t="s">
        <v>610</v>
      </c>
      <c r="D527">
        <v>3866.61</v>
      </c>
      <c r="E527" s="3">
        <v>44947.837326388886</v>
      </c>
      <c r="F527" t="str">
        <f>TEXT(Transactions[[#This Row],[transaction_date]],"HH:MM:ss")</f>
        <v>20:05:45</v>
      </c>
      <c r="G527">
        <f>HOUR(Transactions[[#This Row],[Time]])</f>
        <v>20</v>
      </c>
      <c r="H527" s="1" t="str">
        <f>IF(Transactions[[#This Row],[Hour]]&lt;=6,"Night",IF(Transactions[[#This Row],[Hour]]&lt;=12,"Morning",IF(Transactions[[#This Row],[Hour]]&lt;=18,"Afternoon","Evening")))</f>
        <v>Evening</v>
      </c>
      <c r="I527" s="1" t="str">
        <f>IF(Transactions[[#This Row],[amount]]&lt;=5000,"low","high")</f>
        <v>low</v>
      </c>
      <c r="J527" s="1">
        <f>YEAR(Transactions[[#This Row],[transaction_date]])</f>
        <v>2023</v>
      </c>
      <c r="K527" s="1" t="str">
        <f>TEXT(Transactions[[#This Row],[transaction_date]],"mmm")</f>
        <v>Jan</v>
      </c>
      <c r="L527" s="1" t="str">
        <f>TEXT(Transactions[[#This Row],[transaction_date]],"ddd")</f>
        <v>Sat</v>
      </c>
      <c r="M527" s="1">
        <f>WEEKDAY(Transactions[[#This Row],[transaction_date]])</f>
        <v>7</v>
      </c>
      <c r="N527" s="1" t="str">
        <f>IF(OR(Transactions[[#This Row],[weekday]]=1,Transactions[[#This Row],[weekday]]=7),"weekend","weekday")</f>
        <v>weekend</v>
      </c>
    </row>
    <row r="528" spans="1:14">
      <c r="A528">
        <v>707</v>
      </c>
      <c r="B528">
        <v>1129879693</v>
      </c>
      <c r="C528" s="1" t="s">
        <v>612</v>
      </c>
      <c r="D528">
        <v>2201.91</v>
      </c>
      <c r="E528" s="3">
        <v>44948.362013888887</v>
      </c>
      <c r="F528" t="str">
        <f>TEXT(Transactions[[#This Row],[transaction_date]],"HH:MM:ss")</f>
        <v>08:41:18</v>
      </c>
      <c r="G528">
        <f>HOUR(Transactions[[#This Row],[Time]])</f>
        <v>8</v>
      </c>
      <c r="H528" s="1" t="str">
        <f>IF(Transactions[[#This Row],[Hour]]&lt;=6,"Night",IF(Transactions[[#This Row],[Hour]]&lt;=12,"Morning",IF(Transactions[[#This Row],[Hour]]&lt;=18,"Afternoon","Evening")))</f>
        <v>Morning</v>
      </c>
      <c r="I528" s="1" t="str">
        <f>IF(Transactions[[#This Row],[amount]]&lt;=5000,"low","high")</f>
        <v>low</v>
      </c>
      <c r="J528" s="1">
        <f>YEAR(Transactions[[#This Row],[transaction_date]])</f>
        <v>2023</v>
      </c>
      <c r="K528" s="1" t="str">
        <f>TEXT(Transactions[[#This Row],[transaction_date]],"mmm")</f>
        <v>Jan</v>
      </c>
      <c r="L528" s="1" t="str">
        <f>TEXT(Transactions[[#This Row],[transaction_date]],"ddd")</f>
        <v>Sun</v>
      </c>
      <c r="M528" s="1">
        <f>WEEKDAY(Transactions[[#This Row],[transaction_date]])</f>
        <v>1</v>
      </c>
      <c r="N528" s="1" t="str">
        <f>IF(OR(Transactions[[#This Row],[weekday]]=1,Transactions[[#This Row],[weekday]]=7),"weekend","weekday")</f>
        <v>weekend</v>
      </c>
    </row>
    <row r="529" spans="1:14">
      <c r="A529">
        <v>691</v>
      </c>
      <c r="B529">
        <v>1052431058</v>
      </c>
      <c r="C529" s="1" t="s">
        <v>610</v>
      </c>
      <c r="D529">
        <v>2595.39</v>
      </c>
      <c r="E529" s="3">
        <v>44948.380578703705</v>
      </c>
      <c r="F529" t="str">
        <f>TEXT(Transactions[[#This Row],[transaction_date]],"HH:MM:ss")</f>
        <v>09:08:02</v>
      </c>
      <c r="G529">
        <f>HOUR(Transactions[[#This Row],[Time]])</f>
        <v>9</v>
      </c>
      <c r="H529" s="1" t="str">
        <f>IF(Transactions[[#This Row],[Hour]]&lt;=6,"Night",IF(Transactions[[#This Row],[Hour]]&lt;=12,"Morning",IF(Transactions[[#This Row],[Hour]]&lt;=18,"Afternoon","Evening")))</f>
        <v>Morning</v>
      </c>
      <c r="I529" s="1" t="str">
        <f>IF(Transactions[[#This Row],[amount]]&lt;=5000,"low","high")</f>
        <v>low</v>
      </c>
      <c r="J529" s="1">
        <f>YEAR(Transactions[[#This Row],[transaction_date]])</f>
        <v>2023</v>
      </c>
      <c r="K529" s="1" t="str">
        <f>TEXT(Transactions[[#This Row],[transaction_date]],"mmm")</f>
        <v>Jan</v>
      </c>
      <c r="L529" s="1" t="str">
        <f>TEXT(Transactions[[#This Row],[transaction_date]],"ddd")</f>
        <v>Sun</v>
      </c>
      <c r="M529" s="1">
        <f>WEEKDAY(Transactions[[#This Row],[transaction_date]])</f>
        <v>1</v>
      </c>
      <c r="N529" s="1" t="str">
        <f>IF(OR(Transactions[[#This Row],[weekday]]=1,Transactions[[#This Row],[weekday]]=7),"weekend","weekday")</f>
        <v>weekend</v>
      </c>
    </row>
    <row r="530" spans="1:14">
      <c r="A530">
        <v>258</v>
      </c>
      <c r="B530">
        <v>1059293844</v>
      </c>
      <c r="C530" s="1" t="s">
        <v>611</v>
      </c>
      <c r="D530">
        <v>4484</v>
      </c>
      <c r="E530" s="3">
        <v>44948.942858796298</v>
      </c>
      <c r="F530" t="str">
        <f>TEXT(Transactions[[#This Row],[transaction_date]],"HH:MM:ss")</f>
        <v>22:37:43</v>
      </c>
      <c r="G530">
        <f>HOUR(Transactions[[#This Row],[Time]])</f>
        <v>22</v>
      </c>
      <c r="H530" s="1" t="str">
        <f>IF(Transactions[[#This Row],[Hour]]&lt;=6,"Night",IF(Transactions[[#This Row],[Hour]]&lt;=12,"Morning",IF(Transactions[[#This Row],[Hour]]&lt;=18,"Afternoon","Evening")))</f>
        <v>Evening</v>
      </c>
      <c r="I530" s="1" t="str">
        <f>IF(Transactions[[#This Row],[amount]]&lt;=5000,"low","high")</f>
        <v>low</v>
      </c>
      <c r="J530" s="1">
        <f>YEAR(Transactions[[#This Row],[transaction_date]])</f>
        <v>2023</v>
      </c>
      <c r="K530" s="1" t="str">
        <f>TEXT(Transactions[[#This Row],[transaction_date]],"mmm")</f>
        <v>Jan</v>
      </c>
      <c r="L530" s="1" t="str">
        <f>TEXT(Transactions[[#This Row],[transaction_date]],"ddd")</f>
        <v>Sun</v>
      </c>
      <c r="M530" s="1">
        <f>WEEKDAY(Transactions[[#This Row],[transaction_date]])</f>
        <v>1</v>
      </c>
      <c r="N530" s="1" t="str">
        <f>IF(OR(Transactions[[#This Row],[weekday]]=1,Transactions[[#This Row],[weekday]]=7),"weekend","weekday")</f>
        <v>weekend</v>
      </c>
    </row>
    <row r="531" spans="1:14">
      <c r="A531">
        <v>1538</v>
      </c>
      <c r="B531">
        <v>1074804281</v>
      </c>
      <c r="C531" s="1" t="s">
        <v>611</v>
      </c>
      <c r="D531">
        <v>3449.07</v>
      </c>
      <c r="E531" s="3">
        <v>44949.267743055556</v>
      </c>
      <c r="F531" t="str">
        <f>TEXT(Transactions[[#This Row],[transaction_date]],"HH:MM:ss")</f>
        <v>06:25:33</v>
      </c>
      <c r="G531">
        <f>HOUR(Transactions[[#This Row],[Time]])</f>
        <v>6</v>
      </c>
      <c r="H531" s="1" t="str">
        <f>IF(Transactions[[#This Row],[Hour]]&lt;=6,"Night",IF(Transactions[[#This Row],[Hour]]&lt;=12,"Morning",IF(Transactions[[#This Row],[Hour]]&lt;=18,"Afternoon","Evening")))</f>
        <v>Night</v>
      </c>
      <c r="I531" s="1" t="str">
        <f>IF(Transactions[[#This Row],[amount]]&lt;=5000,"low","high")</f>
        <v>low</v>
      </c>
      <c r="J531" s="1">
        <f>YEAR(Transactions[[#This Row],[transaction_date]])</f>
        <v>2023</v>
      </c>
      <c r="K531" s="1" t="str">
        <f>TEXT(Transactions[[#This Row],[transaction_date]],"mmm")</f>
        <v>Jan</v>
      </c>
      <c r="L531" s="1" t="str">
        <f>TEXT(Transactions[[#This Row],[transaction_date]],"ddd")</f>
        <v>Mon</v>
      </c>
      <c r="M531" s="1">
        <f>WEEKDAY(Transactions[[#This Row],[transaction_date]])</f>
        <v>2</v>
      </c>
      <c r="N531" s="1" t="str">
        <f>IF(OR(Transactions[[#This Row],[weekday]]=1,Transactions[[#This Row],[weekday]]=7),"weekend","weekday")</f>
        <v>weekday</v>
      </c>
    </row>
    <row r="532" spans="1:14">
      <c r="A532">
        <v>1384</v>
      </c>
      <c r="B532">
        <v>1057415716</v>
      </c>
      <c r="C532" s="1" t="s">
        <v>612</v>
      </c>
      <c r="D532">
        <v>1886.69</v>
      </c>
      <c r="E532" s="3">
        <v>44949.660960648151</v>
      </c>
      <c r="F532" t="str">
        <f>TEXT(Transactions[[#This Row],[transaction_date]],"HH:MM:ss")</f>
        <v>15:51:47</v>
      </c>
      <c r="G532">
        <f>HOUR(Transactions[[#This Row],[Time]])</f>
        <v>15</v>
      </c>
      <c r="H532" s="1" t="str">
        <f>IF(Transactions[[#This Row],[Hour]]&lt;=6,"Night",IF(Transactions[[#This Row],[Hour]]&lt;=12,"Morning",IF(Transactions[[#This Row],[Hour]]&lt;=18,"Afternoon","Evening")))</f>
        <v>Afternoon</v>
      </c>
      <c r="I532" s="1" t="str">
        <f>IF(Transactions[[#This Row],[amount]]&lt;=5000,"low","high")</f>
        <v>low</v>
      </c>
      <c r="J532" s="1">
        <f>YEAR(Transactions[[#This Row],[transaction_date]])</f>
        <v>2023</v>
      </c>
      <c r="K532" s="1" t="str">
        <f>TEXT(Transactions[[#This Row],[transaction_date]],"mmm")</f>
        <v>Jan</v>
      </c>
      <c r="L532" s="1" t="str">
        <f>TEXT(Transactions[[#This Row],[transaction_date]],"ddd")</f>
        <v>Mon</v>
      </c>
      <c r="M532" s="1">
        <f>WEEKDAY(Transactions[[#This Row],[transaction_date]])</f>
        <v>2</v>
      </c>
      <c r="N532" s="1" t="str">
        <f>IF(OR(Transactions[[#This Row],[weekday]]=1,Transactions[[#This Row],[weekday]]=7),"weekend","weekday")</f>
        <v>weekday</v>
      </c>
    </row>
    <row r="533" spans="1:14">
      <c r="A533">
        <v>1498</v>
      </c>
      <c r="B533">
        <v>1060335570</v>
      </c>
      <c r="C533" s="1" t="s">
        <v>611</v>
      </c>
      <c r="D533">
        <v>4083.81</v>
      </c>
      <c r="E533" s="3">
        <v>44949.835798611108</v>
      </c>
      <c r="F533" t="str">
        <f>TEXT(Transactions[[#This Row],[transaction_date]],"HH:MM:ss")</f>
        <v>20:03:33</v>
      </c>
      <c r="G533">
        <f>HOUR(Transactions[[#This Row],[Time]])</f>
        <v>20</v>
      </c>
      <c r="H533" s="1" t="str">
        <f>IF(Transactions[[#This Row],[Hour]]&lt;=6,"Night",IF(Transactions[[#This Row],[Hour]]&lt;=12,"Morning",IF(Transactions[[#This Row],[Hour]]&lt;=18,"Afternoon","Evening")))</f>
        <v>Evening</v>
      </c>
      <c r="I533" s="1" t="str">
        <f>IF(Transactions[[#This Row],[amount]]&lt;=5000,"low","high")</f>
        <v>low</v>
      </c>
      <c r="J533" s="1">
        <f>YEAR(Transactions[[#This Row],[transaction_date]])</f>
        <v>2023</v>
      </c>
      <c r="K533" s="1" t="str">
        <f>TEXT(Transactions[[#This Row],[transaction_date]],"mmm")</f>
        <v>Jan</v>
      </c>
      <c r="L533" s="1" t="str">
        <f>TEXT(Transactions[[#This Row],[transaction_date]],"ddd")</f>
        <v>Mon</v>
      </c>
      <c r="M533" s="1">
        <f>WEEKDAY(Transactions[[#This Row],[transaction_date]])</f>
        <v>2</v>
      </c>
      <c r="N533" s="1" t="str">
        <f>IF(OR(Transactions[[#This Row],[weekday]]=1,Transactions[[#This Row],[weekday]]=7),"weekend","weekday")</f>
        <v>weekday</v>
      </c>
    </row>
    <row r="534" spans="1:14">
      <c r="A534">
        <v>1469</v>
      </c>
      <c r="B534">
        <v>1094724293</v>
      </c>
      <c r="C534" s="1" t="s">
        <v>611</v>
      </c>
      <c r="D534">
        <v>264.61</v>
      </c>
      <c r="E534" s="3">
        <v>44950.253587962965</v>
      </c>
      <c r="F534" t="str">
        <f>TEXT(Transactions[[#This Row],[transaction_date]],"HH:MM:ss")</f>
        <v>06:05:10</v>
      </c>
      <c r="G534">
        <f>HOUR(Transactions[[#This Row],[Time]])</f>
        <v>6</v>
      </c>
      <c r="H534" s="1" t="str">
        <f>IF(Transactions[[#This Row],[Hour]]&lt;=6,"Night",IF(Transactions[[#This Row],[Hour]]&lt;=12,"Morning",IF(Transactions[[#This Row],[Hour]]&lt;=18,"Afternoon","Evening")))</f>
        <v>Night</v>
      </c>
      <c r="I534" s="1" t="str">
        <f>IF(Transactions[[#This Row],[amount]]&lt;=5000,"low","high")</f>
        <v>low</v>
      </c>
      <c r="J534" s="1">
        <f>YEAR(Transactions[[#This Row],[transaction_date]])</f>
        <v>2023</v>
      </c>
      <c r="K534" s="1" t="str">
        <f>TEXT(Transactions[[#This Row],[transaction_date]],"mmm")</f>
        <v>Jan</v>
      </c>
      <c r="L534" s="1" t="str">
        <f>TEXT(Transactions[[#This Row],[transaction_date]],"ddd")</f>
        <v>Tue</v>
      </c>
      <c r="M534" s="1">
        <f>WEEKDAY(Transactions[[#This Row],[transaction_date]])</f>
        <v>3</v>
      </c>
      <c r="N534" s="1" t="str">
        <f>IF(OR(Transactions[[#This Row],[weekday]]=1,Transactions[[#This Row],[weekday]]=7),"weekend","weekday")</f>
        <v>weekday</v>
      </c>
    </row>
    <row r="535" spans="1:14">
      <c r="A535">
        <v>270</v>
      </c>
      <c r="B535">
        <v>1049728693</v>
      </c>
      <c r="C535" s="1" t="s">
        <v>610</v>
      </c>
      <c r="D535">
        <v>2752.79</v>
      </c>
      <c r="E535" s="3">
        <v>44950.751307870371</v>
      </c>
      <c r="F535" t="str">
        <f>TEXT(Transactions[[#This Row],[transaction_date]],"HH:MM:ss")</f>
        <v>18:01:53</v>
      </c>
      <c r="G535">
        <f>HOUR(Transactions[[#This Row],[Time]])</f>
        <v>18</v>
      </c>
      <c r="H535" s="1" t="str">
        <f>IF(Transactions[[#This Row],[Hour]]&lt;=6,"Night",IF(Transactions[[#This Row],[Hour]]&lt;=12,"Morning",IF(Transactions[[#This Row],[Hour]]&lt;=18,"Afternoon","Evening")))</f>
        <v>Afternoon</v>
      </c>
      <c r="I535" s="1" t="str">
        <f>IF(Transactions[[#This Row],[amount]]&lt;=5000,"low","high")</f>
        <v>low</v>
      </c>
      <c r="J535" s="1">
        <f>YEAR(Transactions[[#This Row],[transaction_date]])</f>
        <v>2023</v>
      </c>
      <c r="K535" s="1" t="str">
        <f>TEXT(Transactions[[#This Row],[transaction_date]],"mmm")</f>
        <v>Jan</v>
      </c>
      <c r="L535" s="1" t="str">
        <f>TEXT(Transactions[[#This Row],[transaction_date]],"ddd")</f>
        <v>Tue</v>
      </c>
      <c r="M535" s="1">
        <f>WEEKDAY(Transactions[[#This Row],[transaction_date]])</f>
        <v>3</v>
      </c>
      <c r="N535" s="1" t="str">
        <f>IF(OR(Transactions[[#This Row],[weekday]]=1,Transactions[[#This Row],[weekday]]=7),"weekend","weekday")</f>
        <v>weekday</v>
      </c>
    </row>
    <row r="536" spans="1:14">
      <c r="A536">
        <v>539</v>
      </c>
      <c r="B536">
        <v>1138527351</v>
      </c>
      <c r="C536" s="1" t="s">
        <v>610</v>
      </c>
      <c r="D536">
        <v>4943.88</v>
      </c>
      <c r="E536" s="3">
        <v>44950.781331018516</v>
      </c>
      <c r="F536" t="str">
        <f>TEXT(Transactions[[#This Row],[transaction_date]],"HH:MM:ss")</f>
        <v>18:45:07</v>
      </c>
      <c r="G536">
        <f>HOUR(Transactions[[#This Row],[Time]])</f>
        <v>18</v>
      </c>
      <c r="H536" s="1" t="str">
        <f>IF(Transactions[[#This Row],[Hour]]&lt;=6,"Night",IF(Transactions[[#This Row],[Hour]]&lt;=12,"Morning",IF(Transactions[[#This Row],[Hour]]&lt;=18,"Afternoon","Evening")))</f>
        <v>Afternoon</v>
      </c>
      <c r="I536" s="1" t="str">
        <f>IF(Transactions[[#This Row],[amount]]&lt;=5000,"low","high")</f>
        <v>low</v>
      </c>
      <c r="J536" s="1">
        <f>YEAR(Transactions[[#This Row],[transaction_date]])</f>
        <v>2023</v>
      </c>
      <c r="K536" s="1" t="str">
        <f>TEXT(Transactions[[#This Row],[transaction_date]],"mmm")</f>
        <v>Jan</v>
      </c>
      <c r="L536" s="1" t="str">
        <f>TEXT(Transactions[[#This Row],[transaction_date]],"ddd")</f>
        <v>Tue</v>
      </c>
      <c r="M536" s="1">
        <f>WEEKDAY(Transactions[[#This Row],[transaction_date]])</f>
        <v>3</v>
      </c>
      <c r="N536" s="1" t="str">
        <f>IF(OR(Transactions[[#This Row],[weekday]]=1,Transactions[[#This Row],[weekday]]=7),"weekend","weekday")</f>
        <v>weekday</v>
      </c>
    </row>
    <row r="537" spans="1:14">
      <c r="A537">
        <v>1707</v>
      </c>
      <c r="B537">
        <v>1047867634</v>
      </c>
      <c r="C537" s="1" t="s">
        <v>611</v>
      </c>
      <c r="D537">
        <v>3038</v>
      </c>
      <c r="E537" s="3">
        <v>44951.119386574072</v>
      </c>
      <c r="F537" t="str">
        <f>TEXT(Transactions[[#This Row],[transaction_date]],"HH:MM:ss")</f>
        <v>02:51:55</v>
      </c>
      <c r="G537">
        <f>HOUR(Transactions[[#This Row],[Time]])</f>
        <v>2</v>
      </c>
      <c r="H537" s="1" t="str">
        <f>IF(Transactions[[#This Row],[Hour]]&lt;=6,"Night",IF(Transactions[[#This Row],[Hour]]&lt;=12,"Morning",IF(Transactions[[#This Row],[Hour]]&lt;=18,"Afternoon","Evening")))</f>
        <v>Night</v>
      </c>
      <c r="I537" s="1" t="str">
        <f>IF(Transactions[[#This Row],[amount]]&lt;=5000,"low","high")</f>
        <v>low</v>
      </c>
      <c r="J537" s="1">
        <f>YEAR(Transactions[[#This Row],[transaction_date]])</f>
        <v>2023</v>
      </c>
      <c r="K537" s="1" t="str">
        <f>TEXT(Transactions[[#This Row],[transaction_date]],"mmm")</f>
        <v>Jan</v>
      </c>
      <c r="L537" s="1" t="str">
        <f>TEXT(Transactions[[#This Row],[transaction_date]],"ddd")</f>
        <v>Wed</v>
      </c>
      <c r="M537" s="1">
        <f>WEEKDAY(Transactions[[#This Row],[transaction_date]])</f>
        <v>4</v>
      </c>
      <c r="N537" s="1" t="str">
        <f>IF(OR(Transactions[[#This Row],[weekday]]=1,Transactions[[#This Row],[weekday]]=7),"weekend","weekday")</f>
        <v>weekday</v>
      </c>
    </row>
    <row r="538" spans="1:14">
      <c r="A538">
        <v>221</v>
      </c>
      <c r="B538">
        <v>1054372448</v>
      </c>
      <c r="C538" s="1" t="s">
        <v>612</v>
      </c>
      <c r="D538">
        <v>3419.06</v>
      </c>
      <c r="E538" s="3">
        <v>44951.208275462966</v>
      </c>
      <c r="F538" t="str">
        <f>TEXT(Transactions[[#This Row],[transaction_date]],"HH:MM:ss")</f>
        <v>04:59:55</v>
      </c>
      <c r="G538">
        <f>HOUR(Transactions[[#This Row],[Time]])</f>
        <v>4</v>
      </c>
      <c r="H538" s="1" t="str">
        <f>IF(Transactions[[#This Row],[Hour]]&lt;=6,"Night",IF(Transactions[[#This Row],[Hour]]&lt;=12,"Morning",IF(Transactions[[#This Row],[Hour]]&lt;=18,"Afternoon","Evening")))</f>
        <v>Night</v>
      </c>
      <c r="I538" s="1" t="str">
        <f>IF(Transactions[[#This Row],[amount]]&lt;=5000,"low","high")</f>
        <v>low</v>
      </c>
      <c r="J538" s="1">
        <f>YEAR(Transactions[[#This Row],[transaction_date]])</f>
        <v>2023</v>
      </c>
      <c r="K538" s="1" t="str">
        <f>TEXT(Transactions[[#This Row],[transaction_date]],"mmm")</f>
        <v>Jan</v>
      </c>
      <c r="L538" s="1" t="str">
        <f>TEXT(Transactions[[#This Row],[transaction_date]],"ddd")</f>
        <v>Wed</v>
      </c>
      <c r="M538" s="1">
        <f>WEEKDAY(Transactions[[#This Row],[transaction_date]])</f>
        <v>4</v>
      </c>
      <c r="N538" s="1" t="str">
        <f>IF(OR(Transactions[[#This Row],[weekday]]=1,Transactions[[#This Row],[weekday]]=7),"weekend","weekday")</f>
        <v>weekday</v>
      </c>
    </row>
    <row r="539" spans="1:14">
      <c r="A539">
        <v>973</v>
      </c>
      <c r="B539">
        <v>1049728693</v>
      </c>
      <c r="C539" s="1" t="s">
        <v>612</v>
      </c>
      <c r="D539">
        <v>1173.6199999999999</v>
      </c>
      <c r="E539" s="3">
        <v>44951.462708333333</v>
      </c>
      <c r="F539" t="str">
        <f>TEXT(Transactions[[#This Row],[transaction_date]],"HH:MM:ss")</f>
        <v>11:06:18</v>
      </c>
      <c r="G539">
        <f>HOUR(Transactions[[#This Row],[Time]])</f>
        <v>11</v>
      </c>
      <c r="H539" s="1" t="str">
        <f>IF(Transactions[[#This Row],[Hour]]&lt;=6,"Night",IF(Transactions[[#This Row],[Hour]]&lt;=12,"Morning",IF(Transactions[[#This Row],[Hour]]&lt;=18,"Afternoon","Evening")))</f>
        <v>Morning</v>
      </c>
      <c r="I539" s="1" t="str">
        <f>IF(Transactions[[#This Row],[amount]]&lt;=5000,"low","high")</f>
        <v>low</v>
      </c>
      <c r="J539" s="1">
        <f>YEAR(Transactions[[#This Row],[transaction_date]])</f>
        <v>2023</v>
      </c>
      <c r="K539" s="1" t="str">
        <f>TEXT(Transactions[[#This Row],[transaction_date]],"mmm")</f>
        <v>Jan</v>
      </c>
      <c r="L539" s="1" t="str">
        <f>TEXT(Transactions[[#This Row],[transaction_date]],"ddd")</f>
        <v>Wed</v>
      </c>
      <c r="M539" s="1">
        <f>WEEKDAY(Transactions[[#This Row],[transaction_date]])</f>
        <v>4</v>
      </c>
      <c r="N539" s="1" t="str">
        <f>IF(OR(Transactions[[#This Row],[weekday]]=1,Transactions[[#This Row],[weekday]]=7),"weekend","weekday")</f>
        <v>weekday</v>
      </c>
    </row>
    <row r="540" spans="1:14">
      <c r="A540">
        <v>1456</v>
      </c>
      <c r="B540">
        <v>1145683362</v>
      </c>
      <c r="C540" s="1" t="s">
        <v>612</v>
      </c>
      <c r="D540">
        <v>1736.71</v>
      </c>
      <c r="E540" s="3">
        <v>44951.973356481481</v>
      </c>
      <c r="F540" t="str">
        <f>TEXT(Transactions[[#This Row],[transaction_date]],"HH:MM:ss")</f>
        <v>23:21:38</v>
      </c>
      <c r="G540">
        <f>HOUR(Transactions[[#This Row],[Time]])</f>
        <v>23</v>
      </c>
      <c r="H540" s="1" t="str">
        <f>IF(Transactions[[#This Row],[Hour]]&lt;=6,"Night",IF(Transactions[[#This Row],[Hour]]&lt;=12,"Morning",IF(Transactions[[#This Row],[Hour]]&lt;=18,"Afternoon","Evening")))</f>
        <v>Evening</v>
      </c>
      <c r="I540" s="1" t="str">
        <f>IF(Transactions[[#This Row],[amount]]&lt;=5000,"low","high")</f>
        <v>low</v>
      </c>
      <c r="J540" s="1">
        <f>YEAR(Transactions[[#This Row],[transaction_date]])</f>
        <v>2023</v>
      </c>
      <c r="K540" s="1" t="str">
        <f>TEXT(Transactions[[#This Row],[transaction_date]],"mmm")</f>
        <v>Jan</v>
      </c>
      <c r="L540" s="1" t="str">
        <f>TEXT(Transactions[[#This Row],[transaction_date]],"ddd")</f>
        <v>Wed</v>
      </c>
      <c r="M540" s="1">
        <f>WEEKDAY(Transactions[[#This Row],[transaction_date]])</f>
        <v>4</v>
      </c>
      <c r="N540" s="1" t="str">
        <f>IF(OR(Transactions[[#This Row],[weekday]]=1,Transactions[[#This Row],[weekday]]=7),"weekend","weekday")</f>
        <v>weekday</v>
      </c>
    </row>
    <row r="541" spans="1:14">
      <c r="A541">
        <v>1318</v>
      </c>
      <c r="B541">
        <v>1074804281</v>
      </c>
      <c r="C541" s="1" t="s">
        <v>610</v>
      </c>
      <c r="D541">
        <v>2700.85</v>
      </c>
      <c r="E541" s="3">
        <v>44952.826192129629</v>
      </c>
      <c r="F541" t="str">
        <f>TEXT(Transactions[[#This Row],[transaction_date]],"HH:MM:ss")</f>
        <v>19:49:43</v>
      </c>
      <c r="G541">
        <f>HOUR(Transactions[[#This Row],[Time]])</f>
        <v>19</v>
      </c>
      <c r="H541" s="1" t="str">
        <f>IF(Transactions[[#This Row],[Hour]]&lt;=6,"Night",IF(Transactions[[#This Row],[Hour]]&lt;=12,"Morning",IF(Transactions[[#This Row],[Hour]]&lt;=18,"Afternoon","Evening")))</f>
        <v>Evening</v>
      </c>
      <c r="I541" s="1" t="str">
        <f>IF(Transactions[[#This Row],[amount]]&lt;=5000,"low","high")</f>
        <v>low</v>
      </c>
      <c r="J541" s="1">
        <f>YEAR(Transactions[[#This Row],[transaction_date]])</f>
        <v>2023</v>
      </c>
      <c r="K541" s="1" t="str">
        <f>TEXT(Transactions[[#This Row],[transaction_date]],"mmm")</f>
        <v>Jan</v>
      </c>
      <c r="L541" s="1" t="str">
        <f>TEXT(Transactions[[#This Row],[transaction_date]],"ddd")</f>
        <v>Thu</v>
      </c>
      <c r="M541" s="1">
        <f>WEEKDAY(Transactions[[#This Row],[transaction_date]])</f>
        <v>5</v>
      </c>
      <c r="N541" s="1" t="str">
        <f>IF(OR(Transactions[[#This Row],[weekday]]=1,Transactions[[#This Row],[weekday]]=7),"weekend","weekday")</f>
        <v>weekday</v>
      </c>
    </row>
    <row r="542" spans="1:14">
      <c r="A542">
        <v>1220</v>
      </c>
      <c r="B542">
        <v>1086720252</v>
      </c>
      <c r="C542" s="1" t="s">
        <v>612</v>
      </c>
      <c r="D542">
        <v>4059.5</v>
      </c>
      <c r="E542" s="3">
        <v>44952.937025462961</v>
      </c>
      <c r="F542" t="str">
        <f>TEXT(Transactions[[#This Row],[transaction_date]],"HH:MM:ss")</f>
        <v>22:29:19</v>
      </c>
      <c r="G542">
        <f>HOUR(Transactions[[#This Row],[Time]])</f>
        <v>22</v>
      </c>
      <c r="H542" s="1" t="str">
        <f>IF(Transactions[[#This Row],[Hour]]&lt;=6,"Night",IF(Transactions[[#This Row],[Hour]]&lt;=12,"Morning",IF(Transactions[[#This Row],[Hour]]&lt;=18,"Afternoon","Evening")))</f>
        <v>Evening</v>
      </c>
      <c r="I542" s="1" t="str">
        <f>IF(Transactions[[#This Row],[amount]]&lt;=5000,"low","high")</f>
        <v>low</v>
      </c>
      <c r="J542" s="1">
        <f>YEAR(Transactions[[#This Row],[transaction_date]])</f>
        <v>2023</v>
      </c>
      <c r="K542" s="1" t="str">
        <f>TEXT(Transactions[[#This Row],[transaction_date]],"mmm")</f>
        <v>Jan</v>
      </c>
      <c r="L542" s="1" t="str">
        <f>TEXT(Transactions[[#This Row],[transaction_date]],"ddd")</f>
        <v>Thu</v>
      </c>
      <c r="M542" s="1">
        <f>WEEKDAY(Transactions[[#This Row],[transaction_date]])</f>
        <v>5</v>
      </c>
      <c r="N542" s="1" t="str">
        <f>IF(OR(Transactions[[#This Row],[weekday]]=1,Transactions[[#This Row],[weekday]]=7),"weekend","weekday")</f>
        <v>weekday</v>
      </c>
    </row>
    <row r="543" spans="1:14">
      <c r="A543">
        <v>570</v>
      </c>
      <c r="B543">
        <v>1140225706</v>
      </c>
      <c r="C543" s="1" t="s">
        <v>612</v>
      </c>
      <c r="D543">
        <v>1468.74</v>
      </c>
      <c r="E543" s="3">
        <v>44953.203321759262</v>
      </c>
      <c r="F543" t="str">
        <f>TEXT(Transactions[[#This Row],[transaction_date]],"HH:MM:ss")</f>
        <v>04:52:47</v>
      </c>
      <c r="G543">
        <f>HOUR(Transactions[[#This Row],[Time]])</f>
        <v>4</v>
      </c>
      <c r="H543" s="1" t="str">
        <f>IF(Transactions[[#This Row],[Hour]]&lt;=6,"Night",IF(Transactions[[#This Row],[Hour]]&lt;=12,"Morning",IF(Transactions[[#This Row],[Hour]]&lt;=18,"Afternoon","Evening")))</f>
        <v>Night</v>
      </c>
      <c r="I543" s="1" t="str">
        <f>IF(Transactions[[#This Row],[amount]]&lt;=5000,"low","high")</f>
        <v>low</v>
      </c>
      <c r="J543" s="1">
        <f>YEAR(Transactions[[#This Row],[transaction_date]])</f>
        <v>2023</v>
      </c>
      <c r="K543" s="1" t="str">
        <f>TEXT(Transactions[[#This Row],[transaction_date]],"mmm")</f>
        <v>Jan</v>
      </c>
      <c r="L543" s="1" t="str">
        <f>TEXT(Transactions[[#This Row],[transaction_date]],"ddd")</f>
        <v>Fri</v>
      </c>
      <c r="M543" s="1">
        <f>WEEKDAY(Transactions[[#This Row],[transaction_date]])</f>
        <v>6</v>
      </c>
      <c r="N543" s="1" t="str">
        <f>IF(OR(Transactions[[#This Row],[weekday]]=1,Transactions[[#This Row],[weekday]]=7),"weekend","weekday")</f>
        <v>weekday</v>
      </c>
    </row>
    <row r="544" spans="1:14">
      <c r="A544">
        <v>90</v>
      </c>
      <c r="B544">
        <v>1049405235</v>
      </c>
      <c r="C544" s="1" t="s">
        <v>610</v>
      </c>
      <c r="D544">
        <v>3117.69</v>
      </c>
      <c r="E544" s="3">
        <v>44954.906909722224</v>
      </c>
      <c r="F544" t="str">
        <f>TEXT(Transactions[[#This Row],[transaction_date]],"HH:MM:ss")</f>
        <v>21:45:57</v>
      </c>
      <c r="G544">
        <f>HOUR(Transactions[[#This Row],[Time]])</f>
        <v>21</v>
      </c>
      <c r="H544" s="1" t="str">
        <f>IF(Transactions[[#This Row],[Hour]]&lt;=6,"Night",IF(Transactions[[#This Row],[Hour]]&lt;=12,"Morning",IF(Transactions[[#This Row],[Hour]]&lt;=18,"Afternoon","Evening")))</f>
        <v>Evening</v>
      </c>
      <c r="I544" s="1" t="str">
        <f>IF(Transactions[[#This Row],[amount]]&lt;=5000,"low","high")</f>
        <v>low</v>
      </c>
      <c r="J544" s="1">
        <f>YEAR(Transactions[[#This Row],[transaction_date]])</f>
        <v>2023</v>
      </c>
      <c r="K544" s="1" t="str">
        <f>TEXT(Transactions[[#This Row],[transaction_date]],"mmm")</f>
        <v>Jan</v>
      </c>
      <c r="L544" s="1" t="str">
        <f>TEXT(Transactions[[#This Row],[transaction_date]],"ddd")</f>
        <v>Sat</v>
      </c>
      <c r="M544" s="1">
        <f>WEEKDAY(Transactions[[#This Row],[transaction_date]])</f>
        <v>7</v>
      </c>
      <c r="N544" s="1" t="str">
        <f>IF(OR(Transactions[[#This Row],[weekday]]=1,Transactions[[#This Row],[weekday]]=7),"weekend","weekday")</f>
        <v>weekend</v>
      </c>
    </row>
    <row r="545" spans="1:14">
      <c r="A545">
        <v>1799</v>
      </c>
      <c r="B545">
        <v>1036932307</v>
      </c>
      <c r="C545" s="1" t="s">
        <v>612</v>
      </c>
      <c r="D545">
        <v>2457.96</v>
      </c>
      <c r="E545" s="3">
        <v>44955.088599537034</v>
      </c>
      <c r="F545" t="str">
        <f>TEXT(Transactions[[#This Row],[transaction_date]],"HH:MM:ss")</f>
        <v>02:07:35</v>
      </c>
      <c r="G545">
        <f>HOUR(Transactions[[#This Row],[Time]])</f>
        <v>2</v>
      </c>
      <c r="H545" s="1" t="str">
        <f>IF(Transactions[[#This Row],[Hour]]&lt;=6,"Night",IF(Transactions[[#This Row],[Hour]]&lt;=12,"Morning",IF(Transactions[[#This Row],[Hour]]&lt;=18,"Afternoon","Evening")))</f>
        <v>Night</v>
      </c>
      <c r="I545" s="1" t="str">
        <f>IF(Transactions[[#This Row],[amount]]&lt;=5000,"low","high")</f>
        <v>low</v>
      </c>
      <c r="J545" s="1">
        <f>YEAR(Transactions[[#This Row],[transaction_date]])</f>
        <v>2023</v>
      </c>
      <c r="K545" s="1" t="str">
        <f>TEXT(Transactions[[#This Row],[transaction_date]],"mmm")</f>
        <v>Jan</v>
      </c>
      <c r="L545" s="1" t="str">
        <f>TEXT(Transactions[[#This Row],[transaction_date]],"ddd")</f>
        <v>Sun</v>
      </c>
      <c r="M545" s="1">
        <f>WEEKDAY(Transactions[[#This Row],[transaction_date]])</f>
        <v>1</v>
      </c>
      <c r="N545" s="1" t="str">
        <f>IF(OR(Transactions[[#This Row],[weekday]]=1,Transactions[[#This Row],[weekday]]=7),"weekend","weekday")</f>
        <v>weekend</v>
      </c>
    </row>
    <row r="546" spans="1:14">
      <c r="A546">
        <v>1534</v>
      </c>
      <c r="B546">
        <v>1069347376</v>
      </c>
      <c r="C546" s="1" t="s">
        <v>611</v>
      </c>
      <c r="D546">
        <v>950.09</v>
      </c>
      <c r="E546" s="3">
        <v>44955.502071759256</v>
      </c>
      <c r="F546" t="str">
        <f>TEXT(Transactions[[#This Row],[transaction_date]],"HH:MM:ss")</f>
        <v>12:02:59</v>
      </c>
      <c r="G546">
        <f>HOUR(Transactions[[#This Row],[Time]])</f>
        <v>12</v>
      </c>
      <c r="H546" s="1" t="str">
        <f>IF(Transactions[[#This Row],[Hour]]&lt;=6,"Night",IF(Transactions[[#This Row],[Hour]]&lt;=12,"Morning",IF(Transactions[[#This Row],[Hour]]&lt;=18,"Afternoon","Evening")))</f>
        <v>Morning</v>
      </c>
      <c r="I546" s="1" t="str">
        <f>IF(Transactions[[#This Row],[amount]]&lt;=5000,"low","high")</f>
        <v>low</v>
      </c>
      <c r="J546" s="1">
        <f>YEAR(Transactions[[#This Row],[transaction_date]])</f>
        <v>2023</v>
      </c>
      <c r="K546" s="1" t="str">
        <f>TEXT(Transactions[[#This Row],[transaction_date]],"mmm")</f>
        <v>Jan</v>
      </c>
      <c r="L546" s="1" t="str">
        <f>TEXT(Transactions[[#This Row],[transaction_date]],"ddd")</f>
        <v>Sun</v>
      </c>
      <c r="M546" s="1">
        <f>WEEKDAY(Transactions[[#This Row],[transaction_date]])</f>
        <v>1</v>
      </c>
      <c r="N546" s="1" t="str">
        <f>IF(OR(Transactions[[#This Row],[weekday]]=1,Transactions[[#This Row],[weekday]]=7),"weekend","weekday")</f>
        <v>weekend</v>
      </c>
    </row>
    <row r="547" spans="1:14">
      <c r="A547">
        <v>1258</v>
      </c>
      <c r="B547">
        <v>1145683362</v>
      </c>
      <c r="C547" s="1" t="s">
        <v>610</v>
      </c>
      <c r="D547">
        <v>2281.09</v>
      </c>
      <c r="E547" s="3">
        <v>44955.562881944446</v>
      </c>
      <c r="F547" t="str">
        <f>TEXT(Transactions[[#This Row],[transaction_date]],"HH:MM:ss")</f>
        <v>13:30:33</v>
      </c>
      <c r="G547">
        <f>HOUR(Transactions[[#This Row],[Time]])</f>
        <v>13</v>
      </c>
      <c r="H547" s="1" t="str">
        <f>IF(Transactions[[#This Row],[Hour]]&lt;=6,"Night",IF(Transactions[[#This Row],[Hour]]&lt;=12,"Morning",IF(Transactions[[#This Row],[Hour]]&lt;=18,"Afternoon","Evening")))</f>
        <v>Afternoon</v>
      </c>
      <c r="I547" s="1" t="str">
        <f>IF(Transactions[[#This Row],[amount]]&lt;=5000,"low","high")</f>
        <v>low</v>
      </c>
      <c r="J547" s="1">
        <f>YEAR(Transactions[[#This Row],[transaction_date]])</f>
        <v>2023</v>
      </c>
      <c r="K547" s="1" t="str">
        <f>TEXT(Transactions[[#This Row],[transaction_date]],"mmm")</f>
        <v>Jan</v>
      </c>
      <c r="L547" s="1" t="str">
        <f>TEXT(Transactions[[#This Row],[transaction_date]],"ddd")</f>
        <v>Sun</v>
      </c>
      <c r="M547" s="1">
        <f>WEEKDAY(Transactions[[#This Row],[transaction_date]])</f>
        <v>1</v>
      </c>
      <c r="N547" s="1" t="str">
        <f>IF(OR(Transactions[[#This Row],[weekday]]=1,Transactions[[#This Row],[weekday]]=7),"weekend","weekday")</f>
        <v>weekend</v>
      </c>
    </row>
    <row r="548" spans="1:14">
      <c r="A548">
        <v>180</v>
      </c>
      <c r="B548">
        <v>1058943611</v>
      </c>
      <c r="C548" s="1" t="s">
        <v>611</v>
      </c>
      <c r="D548">
        <v>2038.15</v>
      </c>
      <c r="E548" s="3">
        <v>44956.344907407409</v>
      </c>
      <c r="F548" t="str">
        <f>TEXT(Transactions[[#This Row],[transaction_date]],"HH:MM:ss")</f>
        <v>08:16:40</v>
      </c>
      <c r="G548">
        <f>HOUR(Transactions[[#This Row],[Time]])</f>
        <v>8</v>
      </c>
      <c r="H548" s="1" t="str">
        <f>IF(Transactions[[#This Row],[Hour]]&lt;=6,"Night",IF(Transactions[[#This Row],[Hour]]&lt;=12,"Morning",IF(Transactions[[#This Row],[Hour]]&lt;=18,"Afternoon","Evening")))</f>
        <v>Morning</v>
      </c>
      <c r="I548" s="1" t="str">
        <f>IF(Transactions[[#This Row],[amount]]&lt;=5000,"low","high")</f>
        <v>low</v>
      </c>
      <c r="J548" s="1">
        <f>YEAR(Transactions[[#This Row],[transaction_date]])</f>
        <v>2023</v>
      </c>
      <c r="K548" s="1" t="str">
        <f>TEXT(Transactions[[#This Row],[transaction_date]],"mmm")</f>
        <v>Jan</v>
      </c>
      <c r="L548" s="1" t="str">
        <f>TEXT(Transactions[[#This Row],[transaction_date]],"ddd")</f>
        <v>Mon</v>
      </c>
      <c r="M548" s="1">
        <f>WEEKDAY(Transactions[[#This Row],[transaction_date]])</f>
        <v>2</v>
      </c>
      <c r="N548" s="1" t="str">
        <f>IF(OR(Transactions[[#This Row],[weekday]]=1,Transactions[[#This Row],[weekday]]=7),"weekend","weekday")</f>
        <v>weekday</v>
      </c>
    </row>
    <row r="549" spans="1:14">
      <c r="A549">
        <v>1289</v>
      </c>
      <c r="B549">
        <v>1184933178</v>
      </c>
      <c r="C549" s="1" t="s">
        <v>611</v>
      </c>
      <c r="D549">
        <v>4830.1000000000004</v>
      </c>
      <c r="E549" s="3">
        <v>44956.765879629631</v>
      </c>
      <c r="F549" t="str">
        <f>TEXT(Transactions[[#This Row],[transaction_date]],"HH:MM:ss")</f>
        <v>18:22:52</v>
      </c>
      <c r="G549">
        <f>HOUR(Transactions[[#This Row],[Time]])</f>
        <v>18</v>
      </c>
      <c r="H549" s="1" t="str">
        <f>IF(Transactions[[#This Row],[Hour]]&lt;=6,"Night",IF(Transactions[[#This Row],[Hour]]&lt;=12,"Morning",IF(Transactions[[#This Row],[Hour]]&lt;=18,"Afternoon","Evening")))</f>
        <v>Afternoon</v>
      </c>
      <c r="I549" s="1" t="str">
        <f>IF(Transactions[[#This Row],[amount]]&lt;=5000,"low","high")</f>
        <v>low</v>
      </c>
      <c r="J549" s="1">
        <f>YEAR(Transactions[[#This Row],[transaction_date]])</f>
        <v>2023</v>
      </c>
      <c r="K549" s="1" t="str">
        <f>TEXT(Transactions[[#This Row],[transaction_date]],"mmm")</f>
        <v>Jan</v>
      </c>
      <c r="L549" s="1" t="str">
        <f>TEXT(Transactions[[#This Row],[transaction_date]],"ddd")</f>
        <v>Mon</v>
      </c>
      <c r="M549" s="1">
        <f>WEEKDAY(Transactions[[#This Row],[transaction_date]])</f>
        <v>2</v>
      </c>
      <c r="N549" s="1" t="str">
        <f>IF(OR(Transactions[[#This Row],[weekday]]=1,Transactions[[#This Row],[weekday]]=7),"weekend","weekday")</f>
        <v>weekday</v>
      </c>
    </row>
    <row r="550" spans="1:14">
      <c r="A550">
        <v>1126</v>
      </c>
      <c r="B550">
        <v>1057415716</v>
      </c>
      <c r="C550" s="1" t="s">
        <v>610</v>
      </c>
      <c r="D550">
        <v>4538.99</v>
      </c>
      <c r="E550" s="3">
        <v>44956.895590277774</v>
      </c>
      <c r="F550" t="str">
        <f>TEXT(Transactions[[#This Row],[transaction_date]],"HH:MM:ss")</f>
        <v>21:29:39</v>
      </c>
      <c r="G550">
        <f>HOUR(Transactions[[#This Row],[Time]])</f>
        <v>21</v>
      </c>
      <c r="H550" s="1" t="str">
        <f>IF(Transactions[[#This Row],[Hour]]&lt;=6,"Night",IF(Transactions[[#This Row],[Hour]]&lt;=12,"Morning",IF(Transactions[[#This Row],[Hour]]&lt;=18,"Afternoon","Evening")))</f>
        <v>Evening</v>
      </c>
      <c r="I550" s="1" t="str">
        <f>IF(Transactions[[#This Row],[amount]]&lt;=5000,"low","high")</f>
        <v>low</v>
      </c>
      <c r="J550" s="1">
        <f>YEAR(Transactions[[#This Row],[transaction_date]])</f>
        <v>2023</v>
      </c>
      <c r="K550" s="1" t="str">
        <f>TEXT(Transactions[[#This Row],[transaction_date]],"mmm")</f>
        <v>Jan</v>
      </c>
      <c r="L550" s="1" t="str">
        <f>TEXT(Transactions[[#This Row],[transaction_date]],"ddd")</f>
        <v>Mon</v>
      </c>
      <c r="M550" s="1">
        <f>WEEKDAY(Transactions[[#This Row],[transaction_date]])</f>
        <v>2</v>
      </c>
      <c r="N550" s="1" t="str">
        <f>IF(OR(Transactions[[#This Row],[weekday]]=1,Transactions[[#This Row],[weekday]]=7),"weekend","weekday")</f>
        <v>weekday</v>
      </c>
    </row>
    <row r="551" spans="1:14">
      <c r="A551">
        <v>1838</v>
      </c>
      <c r="B551">
        <v>1094724293</v>
      </c>
      <c r="C551" s="1" t="s">
        <v>612</v>
      </c>
      <c r="D551">
        <v>827.88</v>
      </c>
      <c r="E551" s="3">
        <v>44957.229143518518</v>
      </c>
      <c r="F551" t="str">
        <f>TEXT(Transactions[[#This Row],[transaction_date]],"HH:MM:ss")</f>
        <v>05:29:58</v>
      </c>
      <c r="G551">
        <f>HOUR(Transactions[[#This Row],[Time]])</f>
        <v>5</v>
      </c>
      <c r="H551" s="1" t="str">
        <f>IF(Transactions[[#This Row],[Hour]]&lt;=6,"Night",IF(Transactions[[#This Row],[Hour]]&lt;=12,"Morning",IF(Transactions[[#This Row],[Hour]]&lt;=18,"Afternoon","Evening")))</f>
        <v>Night</v>
      </c>
      <c r="I551" s="1" t="str">
        <f>IF(Transactions[[#This Row],[amount]]&lt;=5000,"low","high")</f>
        <v>low</v>
      </c>
      <c r="J551" s="1">
        <f>YEAR(Transactions[[#This Row],[transaction_date]])</f>
        <v>2023</v>
      </c>
      <c r="K551" s="1" t="str">
        <f>TEXT(Transactions[[#This Row],[transaction_date]],"mmm")</f>
        <v>Jan</v>
      </c>
      <c r="L551" s="1" t="str">
        <f>TEXT(Transactions[[#This Row],[transaction_date]],"ddd")</f>
        <v>Tue</v>
      </c>
      <c r="M551" s="1">
        <f>WEEKDAY(Transactions[[#This Row],[transaction_date]])</f>
        <v>3</v>
      </c>
      <c r="N551" s="1" t="str">
        <f>IF(OR(Transactions[[#This Row],[weekday]]=1,Transactions[[#This Row],[weekday]]=7),"weekend","weekday")</f>
        <v>weekday</v>
      </c>
    </row>
    <row r="552" spans="1:14">
      <c r="A552">
        <v>1338</v>
      </c>
      <c r="B552">
        <v>1146969371</v>
      </c>
      <c r="C552" s="1" t="s">
        <v>610</v>
      </c>
      <c r="D552">
        <v>2382</v>
      </c>
      <c r="E552" s="3">
        <v>44957.487453703703</v>
      </c>
      <c r="F552" t="str">
        <f>TEXT(Transactions[[#This Row],[transaction_date]],"HH:MM:ss")</f>
        <v>11:41:56</v>
      </c>
      <c r="G552">
        <f>HOUR(Transactions[[#This Row],[Time]])</f>
        <v>11</v>
      </c>
      <c r="H552" s="1" t="str">
        <f>IF(Transactions[[#This Row],[Hour]]&lt;=6,"Night",IF(Transactions[[#This Row],[Hour]]&lt;=12,"Morning",IF(Transactions[[#This Row],[Hour]]&lt;=18,"Afternoon","Evening")))</f>
        <v>Morning</v>
      </c>
      <c r="I552" s="1" t="str">
        <f>IF(Transactions[[#This Row],[amount]]&lt;=5000,"low","high")</f>
        <v>low</v>
      </c>
      <c r="J552" s="1">
        <f>YEAR(Transactions[[#This Row],[transaction_date]])</f>
        <v>2023</v>
      </c>
      <c r="K552" s="1" t="str">
        <f>TEXT(Transactions[[#This Row],[transaction_date]],"mmm")</f>
        <v>Jan</v>
      </c>
      <c r="L552" s="1" t="str">
        <f>TEXT(Transactions[[#This Row],[transaction_date]],"ddd")</f>
        <v>Tue</v>
      </c>
      <c r="M552" s="1">
        <f>WEEKDAY(Transactions[[#This Row],[transaction_date]])</f>
        <v>3</v>
      </c>
      <c r="N552" s="1" t="str">
        <f>IF(OR(Transactions[[#This Row],[weekday]]=1,Transactions[[#This Row],[weekday]]=7),"weekend","weekday")</f>
        <v>weekday</v>
      </c>
    </row>
    <row r="553" spans="1:14">
      <c r="A553">
        <v>1115</v>
      </c>
      <c r="B553">
        <v>1021346670</v>
      </c>
      <c r="C553" s="1" t="s">
        <v>611</v>
      </c>
      <c r="D553">
        <v>4909.88</v>
      </c>
      <c r="E553" s="3">
        <v>44957.655902777777</v>
      </c>
      <c r="F553" t="str">
        <f>TEXT(Transactions[[#This Row],[transaction_date]],"HH:MM:ss")</f>
        <v>15:44:30</v>
      </c>
      <c r="G553">
        <f>HOUR(Transactions[[#This Row],[Time]])</f>
        <v>15</v>
      </c>
      <c r="H553" s="1" t="str">
        <f>IF(Transactions[[#This Row],[Hour]]&lt;=6,"Night",IF(Transactions[[#This Row],[Hour]]&lt;=12,"Morning",IF(Transactions[[#This Row],[Hour]]&lt;=18,"Afternoon","Evening")))</f>
        <v>Afternoon</v>
      </c>
      <c r="I553" s="1" t="str">
        <f>IF(Transactions[[#This Row],[amount]]&lt;=5000,"low","high")</f>
        <v>low</v>
      </c>
      <c r="J553" s="1">
        <f>YEAR(Transactions[[#This Row],[transaction_date]])</f>
        <v>2023</v>
      </c>
      <c r="K553" s="1" t="str">
        <f>TEXT(Transactions[[#This Row],[transaction_date]],"mmm")</f>
        <v>Jan</v>
      </c>
      <c r="L553" s="1" t="str">
        <f>TEXT(Transactions[[#This Row],[transaction_date]],"ddd")</f>
        <v>Tue</v>
      </c>
      <c r="M553" s="1">
        <f>WEEKDAY(Transactions[[#This Row],[transaction_date]])</f>
        <v>3</v>
      </c>
      <c r="N553" s="1" t="str">
        <f>IF(OR(Transactions[[#This Row],[weekday]]=1,Transactions[[#This Row],[weekday]]=7),"weekend","weekday")</f>
        <v>weekday</v>
      </c>
    </row>
    <row r="554" spans="1:14">
      <c r="A554">
        <v>1850</v>
      </c>
      <c r="B554">
        <v>1148807323</v>
      </c>
      <c r="C554" s="1" t="s">
        <v>611</v>
      </c>
      <c r="D554">
        <v>1016.63</v>
      </c>
      <c r="E554" s="3">
        <v>44957.854895833334</v>
      </c>
      <c r="F554" t="str">
        <f>TEXT(Transactions[[#This Row],[transaction_date]],"HH:MM:ss")</f>
        <v>20:31:03</v>
      </c>
      <c r="G554">
        <f>HOUR(Transactions[[#This Row],[Time]])</f>
        <v>20</v>
      </c>
      <c r="H554" s="1" t="str">
        <f>IF(Transactions[[#This Row],[Hour]]&lt;=6,"Night",IF(Transactions[[#This Row],[Hour]]&lt;=12,"Morning",IF(Transactions[[#This Row],[Hour]]&lt;=18,"Afternoon","Evening")))</f>
        <v>Evening</v>
      </c>
      <c r="I554" s="1" t="str">
        <f>IF(Transactions[[#This Row],[amount]]&lt;=5000,"low","high")</f>
        <v>low</v>
      </c>
      <c r="J554" s="1">
        <f>YEAR(Transactions[[#This Row],[transaction_date]])</f>
        <v>2023</v>
      </c>
      <c r="K554" s="1" t="str">
        <f>TEXT(Transactions[[#This Row],[transaction_date]],"mmm")</f>
        <v>Jan</v>
      </c>
      <c r="L554" s="1" t="str">
        <f>TEXT(Transactions[[#This Row],[transaction_date]],"ddd")</f>
        <v>Tue</v>
      </c>
      <c r="M554" s="1">
        <f>WEEKDAY(Transactions[[#This Row],[transaction_date]])</f>
        <v>3</v>
      </c>
      <c r="N554" s="1" t="str">
        <f>IF(OR(Transactions[[#This Row],[weekday]]=1,Transactions[[#This Row],[weekday]]=7),"weekend","weekday")</f>
        <v>weekday</v>
      </c>
    </row>
    <row r="555" spans="1:14">
      <c r="A555">
        <v>1182</v>
      </c>
      <c r="B555">
        <v>1054372448</v>
      </c>
      <c r="C555" s="1" t="s">
        <v>612</v>
      </c>
      <c r="D555">
        <v>3956.12</v>
      </c>
      <c r="E555" s="3">
        <v>44957.931018518517</v>
      </c>
      <c r="F555" t="str">
        <f>TEXT(Transactions[[#This Row],[transaction_date]],"HH:MM:ss")</f>
        <v>22:20:40</v>
      </c>
      <c r="G555">
        <f>HOUR(Transactions[[#This Row],[Time]])</f>
        <v>22</v>
      </c>
      <c r="H555" s="1" t="str">
        <f>IF(Transactions[[#This Row],[Hour]]&lt;=6,"Night",IF(Transactions[[#This Row],[Hour]]&lt;=12,"Morning",IF(Transactions[[#This Row],[Hour]]&lt;=18,"Afternoon","Evening")))</f>
        <v>Evening</v>
      </c>
      <c r="I555" s="1" t="str">
        <f>IF(Transactions[[#This Row],[amount]]&lt;=5000,"low","high")</f>
        <v>low</v>
      </c>
      <c r="J555" s="1">
        <f>YEAR(Transactions[[#This Row],[transaction_date]])</f>
        <v>2023</v>
      </c>
      <c r="K555" s="1" t="str">
        <f>TEXT(Transactions[[#This Row],[transaction_date]],"mmm")</f>
        <v>Jan</v>
      </c>
      <c r="L555" s="1" t="str">
        <f>TEXT(Transactions[[#This Row],[transaction_date]],"ddd")</f>
        <v>Tue</v>
      </c>
      <c r="M555" s="1">
        <f>WEEKDAY(Transactions[[#This Row],[transaction_date]])</f>
        <v>3</v>
      </c>
      <c r="N555" s="1" t="str">
        <f>IF(OR(Transactions[[#This Row],[weekday]]=1,Transactions[[#This Row],[weekday]]=7),"weekend","weekday")</f>
        <v>weekday</v>
      </c>
    </row>
    <row r="556" spans="1:14">
      <c r="A556">
        <v>850</v>
      </c>
      <c r="B556">
        <v>1030596655</v>
      </c>
      <c r="C556" s="1" t="s">
        <v>611</v>
      </c>
      <c r="D556">
        <v>3459.51</v>
      </c>
      <c r="E556" s="3">
        <v>44958.225682870368</v>
      </c>
      <c r="F556" t="str">
        <f>TEXT(Transactions[[#This Row],[transaction_date]],"HH:MM:ss")</f>
        <v>05:24:59</v>
      </c>
      <c r="G556">
        <f>HOUR(Transactions[[#This Row],[Time]])</f>
        <v>5</v>
      </c>
      <c r="H556" s="1" t="str">
        <f>IF(Transactions[[#This Row],[Hour]]&lt;=6,"Night",IF(Transactions[[#This Row],[Hour]]&lt;=12,"Morning",IF(Transactions[[#This Row],[Hour]]&lt;=18,"Afternoon","Evening")))</f>
        <v>Night</v>
      </c>
      <c r="I556" s="1" t="str">
        <f>IF(Transactions[[#This Row],[amount]]&lt;=5000,"low","high")</f>
        <v>low</v>
      </c>
      <c r="J556" s="1">
        <f>YEAR(Transactions[[#This Row],[transaction_date]])</f>
        <v>2023</v>
      </c>
      <c r="K556" s="1" t="str">
        <f>TEXT(Transactions[[#This Row],[transaction_date]],"mmm")</f>
        <v>Feb</v>
      </c>
      <c r="L556" s="1" t="str">
        <f>TEXT(Transactions[[#This Row],[transaction_date]],"ddd")</f>
        <v>Wed</v>
      </c>
      <c r="M556" s="1">
        <f>WEEKDAY(Transactions[[#This Row],[transaction_date]])</f>
        <v>4</v>
      </c>
      <c r="N556" s="1" t="str">
        <f>IF(OR(Transactions[[#This Row],[weekday]]=1,Transactions[[#This Row],[weekday]]=7),"weekend","weekday")</f>
        <v>weekday</v>
      </c>
    </row>
    <row r="557" spans="1:14">
      <c r="A557">
        <v>721</v>
      </c>
      <c r="B557">
        <v>1030596655</v>
      </c>
      <c r="C557" s="1" t="s">
        <v>612</v>
      </c>
      <c r="D557">
        <v>2032.72</v>
      </c>
      <c r="E557" s="3">
        <v>44958.465057870373</v>
      </c>
      <c r="F557" t="str">
        <f>TEXT(Transactions[[#This Row],[transaction_date]],"HH:MM:ss")</f>
        <v>11:09:41</v>
      </c>
      <c r="G557">
        <f>HOUR(Transactions[[#This Row],[Time]])</f>
        <v>11</v>
      </c>
      <c r="H557" s="1" t="str">
        <f>IF(Transactions[[#This Row],[Hour]]&lt;=6,"Night",IF(Transactions[[#This Row],[Hour]]&lt;=12,"Morning",IF(Transactions[[#This Row],[Hour]]&lt;=18,"Afternoon","Evening")))</f>
        <v>Morning</v>
      </c>
      <c r="I557" s="1" t="str">
        <f>IF(Transactions[[#This Row],[amount]]&lt;=5000,"low","high")</f>
        <v>low</v>
      </c>
      <c r="J557" s="1">
        <f>YEAR(Transactions[[#This Row],[transaction_date]])</f>
        <v>2023</v>
      </c>
      <c r="K557" s="1" t="str">
        <f>TEXT(Transactions[[#This Row],[transaction_date]],"mmm")</f>
        <v>Feb</v>
      </c>
      <c r="L557" s="1" t="str">
        <f>TEXT(Transactions[[#This Row],[transaction_date]],"ddd")</f>
        <v>Wed</v>
      </c>
      <c r="M557" s="1">
        <f>WEEKDAY(Transactions[[#This Row],[transaction_date]])</f>
        <v>4</v>
      </c>
      <c r="N557" s="1" t="str">
        <f>IF(OR(Transactions[[#This Row],[weekday]]=1,Transactions[[#This Row],[weekday]]=7),"weekend","weekday")</f>
        <v>weekday</v>
      </c>
    </row>
    <row r="558" spans="1:14">
      <c r="A558">
        <v>464</v>
      </c>
      <c r="B558">
        <v>1192971011</v>
      </c>
      <c r="C558" s="1" t="s">
        <v>612</v>
      </c>
      <c r="D558">
        <v>4745.4799999999996</v>
      </c>
      <c r="E558" s="3">
        <v>44958.806215277778</v>
      </c>
      <c r="F558" t="str">
        <f>TEXT(Transactions[[#This Row],[transaction_date]],"HH:MM:ss")</f>
        <v>19:20:57</v>
      </c>
      <c r="G558">
        <f>HOUR(Transactions[[#This Row],[Time]])</f>
        <v>19</v>
      </c>
      <c r="H558" s="1" t="str">
        <f>IF(Transactions[[#This Row],[Hour]]&lt;=6,"Night",IF(Transactions[[#This Row],[Hour]]&lt;=12,"Morning",IF(Transactions[[#This Row],[Hour]]&lt;=18,"Afternoon","Evening")))</f>
        <v>Evening</v>
      </c>
      <c r="I558" s="1" t="str">
        <f>IF(Transactions[[#This Row],[amount]]&lt;=5000,"low","high")</f>
        <v>low</v>
      </c>
      <c r="J558" s="1">
        <f>YEAR(Transactions[[#This Row],[transaction_date]])</f>
        <v>2023</v>
      </c>
      <c r="K558" s="1" t="str">
        <f>TEXT(Transactions[[#This Row],[transaction_date]],"mmm")</f>
        <v>Feb</v>
      </c>
      <c r="L558" s="1" t="str">
        <f>TEXT(Transactions[[#This Row],[transaction_date]],"ddd")</f>
        <v>Wed</v>
      </c>
      <c r="M558" s="1">
        <f>WEEKDAY(Transactions[[#This Row],[transaction_date]])</f>
        <v>4</v>
      </c>
      <c r="N558" s="1" t="str">
        <f>IF(OR(Transactions[[#This Row],[weekday]]=1,Transactions[[#This Row],[weekday]]=7),"weekend","weekday")</f>
        <v>weekday</v>
      </c>
    </row>
    <row r="559" spans="1:14">
      <c r="A559">
        <v>118</v>
      </c>
      <c r="B559">
        <v>1087971950</v>
      </c>
      <c r="C559" s="1" t="s">
        <v>611</v>
      </c>
      <c r="D559">
        <v>3971.81</v>
      </c>
      <c r="E559" s="3">
        <v>44959.402129629627</v>
      </c>
      <c r="F559" t="str">
        <f>TEXT(Transactions[[#This Row],[transaction_date]],"HH:MM:ss")</f>
        <v>09:39:04</v>
      </c>
      <c r="G559">
        <f>HOUR(Transactions[[#This Row],[Time]])</f>
        <v>9</v>
      </c>
      <c r="H559" s="1" t="str">
        <f>IF(Transactions[[#This Row],[Hour]]&lt;=6,"Night",IF(Transactions[[#This Row],[Hour]]&lt;=12,"Morning",IF(Transactions[[#This Row],[Hour]]&lt;=18,"Afternoon","Evening")))</f>
        <v>Morning</v>
      </c>
      <c r="I559" s="1" t="str">
        <f>IF(Transactions[[#This Row],[amount]]&lt;=5000,"low","high")</f>
        <v>low</v>
      </c>
      <c r="J559" s="1">
        <f>YEAR(Transactions[[#This Row],[transaction_date]])</f>
        <v>2023</v>
      </c>
      <c r="K559" s="1" t="str">
        <f>TEXT(Transactions[[#This Row],[transaction_date]],"mmm")</f>
        <v>Feb</v>
      </c>
      <c r="L559" s="1" t="str">
        <f>TEXT(Transactions[[#This Row],[transaction_date]],"ddd")</f>
        <v>Thu</v>
      </c>
      <c r="M559" s="1">
        <f>WEEKDAY(Transactions[[#This Row],[transaction_date]])</f>
        <v>5</v>
      </c>
      <c r="N559" s="1" t="str">
        <f>IF(OR(Transactions[[#This Row],[weekday]]=1,Transactions[[#This Row],[weekday]]=7),"weekend","weekday")</f>
        <v>weekday</v>
      </c>
    </row>
    <row r="560" spans="1:14">
      <c r="A560">
        <v>1532</v>
      </c>
      <c r="B560">
        <v>1129686264</v>
      </c>
      <c r="C560" s="1" t="s">
        <v>611</v>
      </c>
      <c r="D560">
        <v>4142.1400000000003</v>
      </c>
      <c r="E560" s="3">
        <v>44959.444050925929</v>
      </c>
      <c r="F560" t="str">
        <f>TEXT(Transactions[[#This Row],[transaction_date]],"HH:MM:ss")</f>
        <v>10:39:26</v>
      </c>
      <c r="G560">
        <f>HOUR(Transactions[[#This Row],[Time]])</f>
        <v>10</v>
      </c>
      <c r="H560" s="1" t="str">
        <f>IF(Transactions[[#This Row],[Hour]]&lt;=6,"Night",IF(Transactions[[#This Row],[Hour]]&lt;=12,"Morning",IF(Transactions[[#This Row],[Hour]]&lt;=18,"Afternoon","Evening")))</f>
        <v>Morning</v>
      </c>
      <c r="I560" s="1" t="str">
        <f>IF(Transactions[[#This Row],[amount]]&lt;=5000,"low","high")</f>
        <v>low</v>
      </c>
      <c r="J560" s="1">
        <f>YEAR(Transactions[[#This Row],[transaction_date]])</f>
        <v>2023</v>
      </c>
      <c r="K560" s="1" t="str">
        <f>TEXT(Transactions[[#This Row],[transaction_date]],"mmm")</f>
        <v>Feb</v>
      </c>
      <c r="L560" s="1" t="str">
        <f>TEXT(Transactions[[#This Row],[transaction_date]],"ddd")</f>
        <v>Thu</v>
      </c>
      <c r="M560" s="1">
        <f>WEEKDAY(Transactions[[#This Row],[transaction_date]])</f>
        <v>5</v>
      </c>
      <c r="N560" s="1" t="str">
        <f>IF(OR(Transactions[[#This Row],[weekday]]=1,Transactions[[#This Row],[weekday]]=7),"weekend","weekday")</f>
        <v>weekday</v>
      </c>
    </row>
    <row r="561" spans="1:14">
      <c r="A561">
        <v>1740</v>
      </c>
      <c r="B561">
        <v>1012982863</v>
      </c>
      <c r="C561" s="1" t="s">
        <v>610</v>
      </c>
      <c r="D561">
        <v>745.36</v>
      </c>
      <c r="E561" s="3">
        <v>44960.947384259256</v>
      </c>
      <c r="F561" t="str">
        <f>TEXT(Transactions[[#This Row],[transaction_date]],"HH:MM:ss")</f>
        <v>22:44:14</v>
      </c>
      <c r="G561">
        <f>HOUR(Transactions[[#This Row],[Time]])</f>
        <v>22</v>
      </c>
      <c r="H561" s="1" t="str">
        <f>IF(Transactions[[#This Row],[Hour]]&lt;=6,"Night",IF(Transactions[[#This Row],[Hour]]&lt;=12,"Morning",IF(Transactions[[#This Row],[Hour]]&lt;=18,"Afternoon","Evening")))</f>
        <v>Evening</v>
      </c>
      <c r="I561" s="1" t="str">
        <f>IF(Transactions[[#This Row],[amount]]&lt;=5000,"low","high")</f>
        <v>low</v>
      </c>
      <c r="J561" s="1">
        <f>YEAR(Transactions[[#This Row],[transaction_date]])</f>
        <v>2023</v>
      </c>
      <c r="K561" s="1" t="str">
        <f>TEXT(Transactions[[#This Row],[transaction_date]],"mmm")</f>
        <v>Feb</v>
      </c>
      <c r="L561" s="1" t="str">
        <f>TEXT(Transactions[[#This Row],[transaction_date]],"ddd")</f>
        <v>Fri</v>
      </c>
      <c r="M561" s="1">
        <f>WEEKDAY(Transactions[[#This Row],[transaction_date]])</f>
        <v>6</v>
      </c>
      <c r="N561" s="1" t="str">
        <f>IF(OR(Transactions[[#This Row],[weekday]]=1,Transactions[[#This Row],[weekday]]=7),"weekend","weekday")</f>
        <v>weekday</v>
      </c>
    </row>
    <row r="562" spans="1:14">
      <c r="A562">
        <v>735</v>
      </c>
      <c r="B562">
        <v>1142970135</v>
      </c>
      <c r="C562" s="1" t="s">
        <v>612</v>
      </c>
      <c r="D562">
        <v>4035.8</v>
      </c>
      <c r="E562" s="3">
        <v>44961.039814814816</v>
      </c>
      <c r="F562" t="str">
        <f>TEXT(Transactions[[#This Row],[transaction_date]],"HH:MM:ss")</f>
        <v>00:57:20</v>
      </c>
      <c r="G562">
        <f>HOUR(Transactions[[#This Row],[Time]])</f>
        <v>0</v>
      </c>
      <c r="H562" s="1" t="str">
        <f>IF(Transactions[[#This Row],[Hour]]&lt;=6,"Night",IF(Transactions[[#This Row],[Hour]]&lt;=12,"Morning",IF(Transactions[[#This Row],[Hour]]&lt;=18,"Afternoon","Evening")))</f>
        <v>Night</v>
      </c>
      <c r="I562" s="1" t="str">
        <f>IF(Transactions[[#This Row],[amount]]&lt;=5000,"low","high")</f>
        <v>low</v>
      </c>
      <c r="J562" s="1">
        <f>YEAR(Transactions[[#This Row],[transaction_date]])</f>
        <v>2023</v>
      </c>
      <c r="K562" s="1" t="str">
        <f>TEXT(Transactions[[#This Row],[transaction_date]],"mmm")</f>
        <v>Feb</v>
      </c>
      <c r="L562" s="1" t="str">
        <f>TEXT(Transactions[[#This Row],[transaction_date]],"ddd")</f>
        <v>Sat</v>
      </c>
      <c r="M562" s="1">
        <f>WEEKDAY(Transactions[[#This Row],[transaction_date]])</f>
        <v>7</v>
      </c>
      <c r="N562" s="1" t="str">
        <f>IF(OR(Transactions[[#This Row],[weekday]]=1,Transactions[[#This Row],[weekday]]=7),"weekend","weekday")</f>
        <v>weekend</v>
      </c>
    </row>
    <row r="563" spans="1:14">
      <c r="A563">
        <v>987</v>
      </c>
      <c r="B563">
        <v>1021726027</v>
      </c>
      <c r="C563" s="1" t="s">
        <v>611</v>
      </c>
      <c r="D563">
        <v>381.9</v>
      </c>
      <c r="E563" s="3">
        <v>44961.2890625</v>
      </c>
      <c r="F563" t="str">
        <f>TEXT(Transactions[[#This Row],[transaction_date]],"HH:MM:ss")</f>
        <v>06:56:15</v>
      </c>
      <c r="G563">
        <f>HOUR(Transactions[[#This Row],[Time]])</f>
        <v>6</v>
      </c>
      <c r="H563" s="1" t="str">
        <f>IF(Transactions[[#This Row],[Hour]]&lt;=6,"Night",IF(Transactions[[#This Row],[Hour]]&lt;=12,"Morning",IF(Transactions[[#This Row],[Hour]]&lt;=18,"Afternoon","Evening")))</f>
        <v>Night</v>
      </c>
      <c r="I563" s="1" t="str">
        <f>IF(Transactions[[#This Row],[amount]]&lt;=5000,"low","high")</f>
        <v>low</v>
      </c>
      <c r="J563" s="1">
        <f>YEAR(Transactions[[#This Row],[transaction_date]])</f>
        <v>2023</v>
      </c>
      <c r="K563" s="1" t="str">
        <f>TEXT(Transactions[[#This Row],[transaction_date]],"mmm")</f>
        <v>Feb</v>
      </c>
      <c r="L563" s="1" t="str">
        <f>TEXT(Transactions[[#This Row],[transaction_date]],"ddd")</f>
        <v>Sat</v>
      </c>
      <c r="M563" s="1">
        <f>WEEKDAY(Transactions[[#This Row],[transaction_date]])</f>
        <v>7</v>
      </c>
      <c r="N563" s="1" t="str">
        <f>IF(OR(Transactions[[#This Row],[weekday]]=1,Transactions[[#This Row],[weekday]]=7),"weekend","weekday")</f>
        <v>weekend</v>
      </c>
    </row>
    <row r="564" spans="1:14">
      <c r="A564">
        <v>58</v>
      </c>
      <c r="B564">
        <v>1163325605</v>
      </c>
      <c r="C564" s="1" t="s">
        <v>612</v>
      </c>
      <c r="D564">
        <v>1887.28</v>
      </c>
      <c r="E564" s="3">
        <v>44961.380590277775</v>
      </c>
      <c r="F564" t="str">
        <f>TEXT(Transactions[[#This Row],[transaction_date]],"HH:MM:ss")</f>
        <v>09:08:03</v>
      </c>
      <c r="G564">
        <f>HOUR(Transactions[[#This Row],[Time]])</f>
        <v>9</v>
      </c>
      <c r="H564" s="1" t="str">
        <f>IF(Transactions[[#This Row],[Hour]]&lt;=6,"Night",IF(Transactions[[#This Row],[Hour]]&lt;=12,"Morning",IF(Transactions[[#This Row],[Hour]]&lt;=18,"Afternoon","Evening")))</f>
        <v>Morning</v>
      </c>
      <c r="I564" s="1" t="str">
        <f>IF(Transactions[[#This Row],[amount]]&lt;=5000,"low","high")</f>
        <v>low</v>
      </c>
      <c r="J564" s="1">
        <f>YEAR(Transactions[[#This Row],[transaction_date]])</f>
        <v>2023</v>
      </c>
      <c r="K564" s="1" t="str">
        <f>TEXT(Transactions[[#This Row],[transaction_date]],"mmm")</f>
        <v>Feb</v>
      </c>
      <c r="L564" s="1" t="str">
        <f>TEXT(Transactions[[#This Row],[transaction_date]],"ddd")</f>
        <v>Sat</v>
      </c>
      <c r="M564" s="1">
        <f>WEEKDAY(Transactions[[#This Row],[transaction_date]])</f>
        <v>7</v>
      </c>
      <c r="N564" s="1" t="str">
        <f>IF(OR(Transactions[[#This Row],[weekday]]=1,Transactions[[#This Row],[weekday]]=7),"weekend","weekday")</f>
        <v>weekend</v>
      </c>
    </row>
    <row r="565" spans="1:14">
      <c r="A565">
        <v>1968</v>
      </c>
      <c r="B565">
        <v>1133514547</v>
      </c>
      <c r="C565" s="1" t="s">
        <v>610</v>
      </c>
      <c r="D565">
        <v>1361.07</v>
      </c>
      <c r="E565" s="3">
        <v>44961.431689814817</v>
      </c>
      <c r="F565" t="str">
        <f>TEXT(Transactions[[#This Row],[transaction_date]],"HH:MM:ss")</f>
        <v>10:21:38</v>
      </c>
      <c r="G565">
        <f>HOUR(Transactions[[#This Row],[Time]])</f>
        <v>10</v>
      </c>
      <c r="H565" s="1" t="str">
        <f>IF(Transactions[[#This Row],[Hour]]&lt;=6,"Night",IF(Transactions[[#This Row],[Hour]]&lt;=12,"Morning",IF(Transactions[[#This Row],[Hour]]&lt;=18,"Afternoon","Evening")))</f>
        <v>Morning</v>
      </c>
      <c r="I565" s="1" t="str">
        <f>IF(Transactions[[#This Row],[amount]]&lt;=5000,"low","high")</f>
        <v>low</v>
      </c>
      <c r="J565" s="1">
        <f>YEAR(Transactions[[#This Row],[transaction_date]])</f>
        <v>2023</v>
      </c>
      <c r="K565" s="1" t="str">
        <f>TEXT(Transactions[[#This Row],[transaction_date]],"mmm")</f>
        <v>Feb</v>
      </c>
      <c r="L565" s="1" t="str">
        <f>TEXT(Transactions[[#This Row],[transaction_date]],"ddd")</f>
        <v>Sat</v>
      </c>
      <c r="M565" s="1">
        <f>WEEKDAY(Transactions[[#This Row],[transaction_date]])</f>
        <v>7</v>
      </c>
      <c r="N565" s="1" t="str">
        <f>IF(OR(Transactions[[#This Row],[weekday]]=1,Transactions[[#This Row],[weekday]]=7),"weekend","weekday")</f>
        <v>weekend</v>
      </c>
    </row>
    <row r="566" spans="1:14">
      <c r="A566">
        <v>744</v>
      </c>
      <c r="B566">
        <v>1107449169</v>
      </c>
      <c r="C566" s="1" t="s">
        <v>611</v>
      </c>
      <c r="D566">
        <v>2558.91</v>
      </c>
      <c r="E566" s="3">
        <v>44962.154733796298</v>
      </c>
      <c r="F566" t="str">
        <f>TEXT(Transactions[[#This Row],[transaction_date]],"HH:MM:ss")</f>
        <v>03:42:49</v>
      </c>
      <c r="G566">
        <f>HOUR(Transactions[[#This Row],[Time]])</f>
        <v>3</v>
      </c>
      <c r="H566" s="1" t="str">
        <f>IF(Transactions[[#This Row],[Hour]]&lt;=6,"Night",IF(Transactions[[#This Row],[Hour]]&lt;=12,"Morning",IF(Transactions[[#This Row],[Hour]]&lt;=18,"Afternoon","Evening")))</f>
        <v>Night</v>
      </c>
      <c r="I566" s="1" t="str">
        <f>IF(Transactions[[#This Row],[amount]]&lt;=5000,"low","high")</f>
        <v>low</v>
      </c>
      <c r="J566" s="1">
        <f>YEAR(Transactions[[#This Row],[transaction_date]])</f>
        <v>2023</v>
      </c>
      <c r="K566" s="1" t="str">
        <f>TEXT(Transactions[[#This Row],[transaction_date]],"mmm")</f>
        <v>Feb</v>
      </c>
      <c r="L566" s="1" t="str">
        <f>TEXT(Transactions[[#This Row],[transaction_date]],"ddd")</f>
        <v>Sun</v>
      </c>
      <c r="M566" s="1">
        <f>WEEKDAY(Transactions[[#This Row],[transaction_date]])</f>
        <v>1</v>
      </c>
      <c r="N566" s="1" t="str">
        <f>IF(OR(Transactions[[#This Row],[weekday]]=1,Transactions[[#This Row],[weekday]]=7),"weekend","weekday")</f>
        <v>weekend</v>
      </c>
    </row>
    <row r="567" spans="1:14">
      <c r="A567">
        <v>1749</v>
      </c>
      <c r="B567">
        <v>1163325605</v>
      </c>
      <c r="C567" s="1" t="s">
        <v>610</v>
      </c>
      <c r="D567">
        <v>155.94</v>
      </c>
      <c r="E567" s="3">
        <v>44962.817199074074</v>
      </c>
      <c r="F567" t="str">
        <f>TEXT(Transactions[[#This Row],[transaction_date]],"HH:MM:ss")</f>
        <v>19:36:46</v>
      </c>
      <c r="G567">
        <f>HOUR(Transactions[[#This Row],[Time]])</f>
        <v>19</v>
      </c>
      <c r="H567" s="1" t="str">
        <f>IF(Transactions[[#This Row],[Hour]]&lt;=6,"Night",IF(Transactions[[#This Row],[Hour]]&lt;=12,"Morning",IF(Transactions[[#This Row],[Hour]]&lt;=18,"Afternoon","Evening")))</f>
        <v>Evening</v>
      </c>
      <c r="I567" s="1" t="str">
        <f>IF(Transactions[[#This Row],[amount]]&lt;=5000,"low","high")</f>
        <v>low</v>
      </c>
      <c r="J567" s="1">
        <f>YEAR(Transactions[[#This Row],[transaction_date]])</f>
        <v>2023</v>
      </c>
      <c r="K567" s="1" t="str">
        <f>TEXT(Transactions[[#This Row],[transaction_date]],"mmm")</f>
        <v>Feb</v>
      </c>
      <c r="L567" s="1" t="str">
        <f>TEXT(Transactions[[#This Row],[transaction_date]],"ddd")</f>
        <v>Sun</v>
      </c>
      <c r="M567" s="1">
        <f>WEEKDAY(Transactions[[#This Row],[transaction_date]])</f>
        <v>1</v>
      </c>
      <c r="N567" s="1" t="str">
        <f>IF(OR(Transactions[[#This Row],[weekday]]=1,Transactions[[#This Row],[weekday]]=7),"weekend","weekday")</f>
        <v>weekend</v>
      </c>
    </row>
    <row r="568" spans="1:14">
      <c r="A568">
        <v>1533</v>
      </c>
      <c r="B568">
        <v>1191173235</v>
      </c>
      <c r="C568" s="1" t="s">
        <v>610</v>
      </c>
      <c r="D568">
        <v>143.07</v>
      </c>
      <c r="E568" s="3">
        <v>44963.12877314815</v>
      </c>
      <c r="F568" t="str">
        <f>TEXT(Transactions[[#This Row],[transaction_date]],"HH:MM:ss")</f>
        <v>03:05:26</v>
      </c>
      <c r="G568">
        <f>HOUR(Transactions[[#This Row],[Time]])</f>
        <v>3</v>
      </c>
      <c r="H568" s="1" t="str">
        <f>IF(Transactions[[#This Row],[Hour]]&lt;=6,"Night",IF(Transactions[[#This Row],[Hour]]&lt;=12,"Morning",IF(Transactions[[#This Row],[Hour]]&lt;=18,"Afternoon","Evening")))</f>
        <v>Night</v>
      </c>
      <c r="I568" s="1" t="str">
        <f>IF(Transactions[[#This Row],[amount]]&lt;=5000,"low","high")</f>
        <v>low</v>
      </c>
      <c r="J568" s="1">
        <f>YEAR(Transactions[[#This Row],[transaction_date]])</f>
        <v>2023</v>
      </c>
      <c r="K568" s="1" t="str">
        <f>TEXT(Transactions[[#This Row],[transaction_date]],"mmm")</f>
        <v>Feb</v>
      </c>
      <c r="L568" s="1" t="str">
        <f>TEXT(Transactions[[#This Row],[transaction_date]],"ddd")</f>
        <v>Mon</v>
      </c>
      <c r="M568" s="1">
        <f>WEEKDAY(Transactions[[#This Row],[transaction_date]])</f>
        <v>2</v>
      </c>
      <c r="N568" s="1" t="str">
        <f>IF(OR(Transactions[[#This Row],[weekday]]=1,Transactions[[#This Row],[weekday]]=7),"weekend","weekday")</f>
        <v>weekday</v>
      </c>
    </row>
    <row r="569" spans="1:14">
      <c r="A569">
        <v>187</v>
      </c>
      <c r="B569">
        <v>1054372448</v>
      </c>
      <c r="C569" s="1" t="s">
        <v>612</v>
      </c>
      <c r="D569">
        <v>133.12</v>
      </c>
      <c r="E569" s="3">
        <v>44963.577546296299</v>
      </c>
      <c r="F569" t="str">
        <f>TEXT(Transactions[[#This Row],[transaction_date]],"HH:MM:ss")</f>
        <v>13:51:40</v>
      </c>
      <c r="G569">
        <f>HOUR(Transactions[[#This Row],[Time]])</f>
        <v>13</v>
      </c>
      <c r="H569" s="1" t="str">
        <f>IF(Transactions[[#This Row],[Hour]]&lt;=6,"Night",IF(Transactions[[#This Row],[Hour]]&lt;=12,"Morning",IF(Transactions[[#This Row],[Hour]]&lt;=18,"Afternoon","Evening")))</f>
        <v>Afternoon</v>
      </c>
      <c r="I569" s="1" t="str">
        <f>IF(Transactions[[#This Row],[amount]]&lt;=5000,"low","high")</f>
        <v>low</v>
      </c>
      <c r="J569" s="1">
        <f>YEAR(Transactions[[#This Row],[transaction_date]])</f>
        <v>2023</v>
      </c>
      <c r="K569" s="1" t="str">
        <f>TEXT(Transactions[[#This Row],[transaction_date]],"mmm")</f>
        <v>Feb</v>
      </c>
      <c r="L569" s="1" t="str">
        <f>TEXT(Transactions[[#This Row],[transaction_date]],"ddd")</f>
        <v>Mon</v>
      </c>
      <c r="M569" s="1">
        <f>WEEKDAY(Transactions[[#This Row],[transaction_date]])</f>
        <v>2</v>
      </c>
      <c r="N569" s="1" t="str">
        <f>IF(OR(Transactions[[#This Row],[weekday]]=1,Transactions[[#This Row],[weekday]]=7),"weekend","weekday")</f>
        <v>weekday</v>
      </c>
    </row>
    <row r="570" spans="1:14">
      <c r="A570">
        <v>1756</v>
      </c>
      <c r="B570">
        <v>1049405235</v>
      </c>
      <c r="C570" s="1" t="s">
        <v>612</v>
      </c>
      <c r="D570">
        <v>2862.93</v>
      </c>
      <c r="E570" s="3">
        <v>44964.777650462966</v>
      </c>
      <c r="F570" t="str">
        <f>TEXT(Transactions[[#This Row],[transaction_date]],"HH:MM:ss")</f>
        <v>18:39:49</v>
      </c>
      <c r="G570">
        <f>HOUR(Transactions[[#This Row],[Time]])</f>
        <v>18</v>
      </c>
      <c r="H570" s="1" t="str">
        <f>IF(Transactions[[#This Row],[Hour]]&lt;=6,"Night",IF(Transactions[[#This Row],[Hour]]&lt;=12,"Morning",IF(Transactions[[#This Row],[Hour]]&lt;=18,"Afternoon","Evening")))</f>
        <v>Afternoon</v>
      </c>
      <c r="I570" s="1" t="str">
        <f>IF(Transactions[[#This Row],[amount]]&lt;=5000,"low","high")</f>
        <v>low</v>
      </c>
      <c r="J570" s="1">
        <f>YEAR(Transactions[[#This Row],[transaction_date]])</f>
        <v>2023</v>
      </c>
      <c r="K570" s="1" t="str">
        <f>TEXT(Transactions[[#This Row],[transaction_date]],"mmm")</f>
        <v>Feb</v>
      </c>
      <c r="L570" s="1" t="str">
        <f>TEXT(Transactions[[#This Row],[transaction_date]],"ddd")</f>
        <v>Tue</v>
      </c>
      <c r="M570" s="1">
        <f>WEEKDAY(Transactions[[#This Row],[transaction_date]])</f>
        <v>3</v>
      </c>
      <c r="N570" s="1" t="str">
        <f>IF(OR(Transactions[[#This Row],[weekday]]=1,Transactions[[#This Row],[weekday]]=7),"weekend","weekday")</f>
        <v>weekday</v>
      </c>
    </row>
    <row r="571" spans="1:14">
      <c r="A571">
        <v>1887</v>
      </c>
      <c r="B571">
        <v>1090038332</v>
      </c>
      <c r="C571" s="1" t="s">
        <v>611</v>
      </c>
      <c r="D571">
        <v>961.89</v>
      </c>
      <c r="E571" s="3">
        <v>44964.813877314817</v>
      </c>
      <c r="F571" t="str">
        <f>TEXT(Transactions[[#This Row],[transaction_date]],"HH:MM:ss")</f>
        <v>19:31:59</v>
      </c>
      <c r="G571">
        <f>HOUR(Transactions[[#This Row],[Time]])</f>
        <v>19</v>
      </c>
      <c r="H571" s="1" t="str">
        <f>IF(Transactions[[#This Row],[Hour]]&lt;=6,"Night",IF(Transactions[[#This Row],[Hour]]&lt;=12,"Morning",IF(Transactions[[#This Row],[Hour]]&lt;=18,"Afternoon","Evening")))</f>
        <v>Evening</v>
      </c>
      <c r="I571" s="1" t="str">
        <f>IF(Transactions[[#This Row],[amount]]&lt;=5000,"low","high")</f>
        <v>low</v>
      </c>
      <c r="J571" s="1">
        <f>YEAR(Transactions[[#This Row],[transaction_date]])</f>
        <v>2023</v>
      </c>
      <c r="K571" s="1" t="str">
        <f>TEXT(Transactions[[#This Row],[transaction_date]],"mmm")</f>
        <v>Feb</v>
      </c>
      <c r="L571" s="1" t="str">
        <f>TEXT(Transactions[[#This Row],[transaction_date]],"ddd")</f>
        <v>Tue</v>
      </c>
      <c r="M571" s="1">
        <f>WEEKDAY(Transactions[[#This Row],[transaction_date]])</f>
        <v>3</v>
      </c>
      <c r="N571" s="1" t="str">
        <f>IF(OR(Transactions[[#This Row],[weekday]]=1,Transactions[[#This Row],[weekday]]=7),"weekend","weekday")</f>
        <v>weekday</v>
      </c>
    </row>
    <row r="572" spans="1:14">
      <c r="A572">
        <v>1379</v>
      </c>
      <c r="B572">
        <v>1149164945</v>
      </c>
      <c r="C572" s="1" t="s">
        <v>612</v>
      </c>
      <c r="D572">
        <v>4899.26</v>
      </c>
      <c r="E572" s="3">
        <v>44965.033842592595</v>
      </c>
      <c r="F572" t="str">
        <f>TEXT(Transactions[[#This Row],[transaction_date]],"HH:MM:ss")</f>
        <v>00:48:44</v>
      </c>
      <c r="G572">
        <f>HOUR(Transactions[[#This Row],[Time]])</f>
        <v>0</v>
      </c>
      <c r="H572" s="1" t="str">
        <f>IF(Transactions[[#This Row],[Hour]]&lt;=6,"Night",IF(Transactions[[#This Row],[Hour]]&lt;=12,"Morning",IF(Transactions[[#This Row],[Hour]]&lt;=18,"Afternoon","Evening")))</f>
        <v>Night</v>
      </c>
      <c r="I572" s="1" t="str">
        <f>IF(Transactions[[#This Row],[amount]]&lt;=5000,"low","high")</f>
        <v>low</v>
      </c>
      <c r="J572" s="1">
        <f>YEAR(Transactions[[#This Row],[transaction_date]])</f>
        <v>2023</v>
      </c>
      <c r="K572" s="1" t="str">
        <f>TEXT(Transactions[[#This Row],[transaction_date]],"mmm")</f>
        <v>Feb</v>
      </c>
      <c r="L572" s="1" t="str">
        <f>TEXT(Transactions[[#This Row],[transaction_date]],"ddd")</f>
        <v>Wed</v>
      </c>
      <c r="M572" s="1">
        <f>WEEKDAY(Transactions[[#This Row],[transaction_date]])</f>
        <v>4</v>
      </c>
      <c r="N572" s="1" t="str">
        <f>IF(OR(Transactions[[#This Row],[weekday]]=1,Transactions[[#This Row],[weekday]]=7),"weekend","weekday")</f>
        <v>weekday</v>
      </c>
    </row>
    <row r="573" spans="1:14">
      <c r="A573">
        <v>1752</v>
      </c>
      <c r="B573">
        <v>1054372448</v>
      </c>
      <c r="C573" s="1" t="s">
        <v>610</v>
      </c>
      <c r="D573">
        <v>2408.65</v>
      </c>
      <c r="E573" s="3">
        <v>44965.099861111114</v>
      </c>
      <c r="F573" t="str">
        <f>TEXT(Transactions[[#This Row],[transaction_date]],"HH:MM:ss")</f>
        <v>02:23:48</v>
      </c>
      <c r="G573">
        <f>HOUR(Transactions[[#This Row],[Time]])</f>
        <v>2</v>
      </c>
      <c r="H573" s="1" t="str">
        <f>IF(Transactions[[#This Row],[Hour]]&lt;=6,"Night",IF(Transactions[[#This Row],[Hour]]&lt;=12,"Morning",IF(Transactions[[#This Row],[Hour]]&lt;=18,"Afternoon","Evening")))</f>
        <v>Night</v>
      </c>
      <c r="I573" s="1" t="str">
        <f>IF(Transactions[[#This Row],[amount]]&lt;=5000,"low","high")</f>
        <v>low</v>
      </c>
      <c r="J573" s="1">
        <f>YEAR(Transactions[[#This Row],[transaction_date]])</f>
        <v>2023</v>
      </c>
      <c r="K573" s="1" t="str">
        <f>TEXT(Transactions[[#This Row],[transaction_date]],"mmm")</f>
        <v>Feb</v>
      </c>
      <c r="L573" s="1" t="str">
        <f>TEXT(Transactions[[#This Row],[transaction_date]],"ddd")</f>
        <v>Wed</v>
      </c>
      <c r="M573" s="1">
        <f>WEEKDAY(Transactions[[#This Row],[transaction_date]])</f>
        <v>4</v>
      </c>
      <c r="N573" s="1" t="str">
        <f>IF(OR(Transactions[[#This Row],[weekday]]=1,Transactions[[#This Row],[weekday]]=7),"weekend","weekday")</f>
        <v>weekday</v>
      </c>
    </row>
    <row r="574" spans="1:14">
      <c r="A574">
        <v>599</v>
      </c>
      <c r="B574">
        <v>1070389276</v>
      </c>
      <c r="C574" s="1" t="s">
        <v>610</v>
      </c>
      <c r="D574">
        <v>807.29</v>
      </c>
      <c r="E574" s="3">
        <v>44966.52851851852</v>
      </c>
      <c r="F574" t="str">
        <f>TEXT(Transactions[[#This Row],[transaction_date]],"HH:MM:ss")</f>
        <v>12:41:04</v>
      </c>
      <c r="G574">
        <f>HOUR(Transactions[[#This Row],[Time]])</f>
        <v>12</v>
      </c>
      <c r="H574" s="1" t="str">
        <f>IF(Transactions[[#This Row],[Hour]]&lt;=6,"Night",IF(Transactions[[#This Row],[Hour]]&lt;=12,"Morning",IF(Transactions[[#This Row],[Hour]]&lt;=18,"Afternoon","Evening")))</f>
        <v>Morning</v>
      </c>
      <c r="I574" s="1" t="str">
        <f>IF(Transactions[[#This Row],[amount]]&lt;=5000,"low","high")</f>
        <v>low</v>
      </c>
      <c r="J574" s="1">
        <f>YEAR(Transactions[[#This Row],[transaction_date]])</f>
        <v>2023</v>
      </c>
      <c r="K574" s="1" t="str">
        <f>TEXT(Transactions[[#This Row],[transaction_date]],"mmm")</f>
        <v>Feb</v>
      </c>
      <c r="L574" s="1" t="str">
        <f>TEXT(Transactions[[#This Row],[transaction_date]],"ddd")</f>
        <v>Thu</v>
      </c>
      <c r="M574" s="1">
        <f>WEEKDAY(Transactions[[#This Row],[transaction_date]])</f>
        <v>5</v>
      </c>
      <c r="N574" s="1" t="str">
        <f>IF(OR(Transactions[[#This Row],[weekday]]=1,Transactions[[#This Row],[weekday]]=7),"weekend","weekday")</f>
        <v>weekday</v>
      </c>
    </row>
    <row r="575" spans="1:14">
      <c r="A575">
        <v>1688</v>
      </c>
      <c r="B575">
        <v>1150874504</v>
      </c>
      <c r="C575" s="1" t="s">
        <v>612</v>
      </c>
      <c r="D575">
        <v>324.07</v>
      </c>
      <c r="E575" s="3">
        <v>44966.720266203702</v>
      </c>
      <c r="F575" t="str">
        <f>TEXT(Transactions[[#This Row],[transaction_date]],"HH:MM:ss")</f>
        <v>17:17:11</v>
      </c>
      <c r="G575">
        <f>HOUR(Transactions[[#This Row],[Time]])</f>
        <v>17</v>
      </c>
      <c r="H575" s="1" t="str">
        <f>IF(Transactions[[#This Row],[Hour]]&lt;=6,"Night",IF(Transactions[[#This Row],[Hour]]&lt;=12,"Morning",IF(Transactions[[#This Row],[Hour]]&lt;=18,"Afternoon","Evening")))</f>
        <v>Afternoon</v>
      </c>
      <c r="I575" s="1" t="str">
        <f>IF(Transactions[[#This Row],[amount]]&lt;=5000,"low","high")</f>
        <v>low</v>
      </c>
      <c r="J575" s="1">
        <f>YEAR(Transactions[[#This Row],[transaction_date]])</f>
        <v>2023</v>
      </c>
      <c r="K575" s="1" t="str">
        <f>TEXT(Transactions[[#This Row],[transaction_date]],"mmm")</f>
        <v>Feb</v>
      </c>
      <c r="L575" s="1" t="str">
        <f>TEXT(Transactions[[#This Row],[transaction_date]],"ddd")</f>
        <v>Thu</v>
      </c>
      <c r="M575" s="1">
        <f>WEEKDAY(Transactions[[#This Row],[transaction_date]])</f>
        <v>5</v>
      </c>
      <c r="N575" s="1" t="str">
        <f>IF(OR(Transactions[[#This Row],[weekday]]=1,Transactions[[#This Row],[weekday]]=7),"weekend","weekday")</f>
        <v>weekday</v>
      </c>
    </row>
    <row r="576" spans="1:14">
      <c r="A576">
        <v>4</v>
      </c>
      <c r="B576">
        <v>1023672566</v>
      </c>
      <c r="C576" s="1" t="s">
        <v>610</v>
      </c>
      <c r="D576">
        <v>4518.2299999999996</v>
      </c>
      <c r="E576" s="3">
        <v>44967.191458333335</v>
      </c>
      <c r="F576" t="str">
        <f>TEXT(Transactions[[#This Row],[transaction_date]],"HH:MM:ss")</f>
        <v>04:35:42</v>
      </c>
      <c r="G576">
        <f>HOUR(Transactions[[#This Row],[Time]])</f>
        <v>4</v>
      </c>
      <c r="H576" s="1" t="str">
        <f>IF(Transactions[[#This Row],[Hour]]&lt;=6,"Night",IF(Transactions[[#This Row],[Hour]]&lt;=12,"Morning",IF(Transactions[[#This Row],[Hour]]&lt;=18,"Afternoon","Evening")))</f>
        <v>Night</v>
      </c>
      <c r="I576" s="1" t="str">
        <f>IF(Transactions[[#This Row],[amount]]&lt;=5000,"low","high")</f>
        <v>low</v>
      </c>
      <c r="J576" s="1">
        <f>YEAR(Transactions[[#This Row],[transaction_date]])</f>
        <v>2023</v>
      </c>
      <c r="K576" s="1" t="str">
        <f>TEXT(Transactions[[#This Row],[transaction_date]],"mmm")</f>
        <v>Feb</v>
      </c>
      <c r="L576" s="1" t="str">
        <f>TEXT(Transactions[[#This Row],[transaction_date]],"ddd")</f>
        <v>Fri</v>
      </c>
      <c r="M576" s="1">
        <f>WEEKDAY(Transactions[[#This Row],[transaction_date]])</f>
        <v>6</v>
      </c>
      <c r="N576" s="1" t="str">
        <f>IF(OR(Transactions[[#This Row],[weekday]]=1,Transactions[[#This Row],[weekday]]=7),"weekend","weekday")</f>
        <v>weekday</v>
      </c>
    </row>
    <row r="577" spans="1:14">
      <c r="A577">
        <v>711</v>
      </c>
      <c r="B577">
        <v>1150874504</v>
      </c>
      <c r="C577" s="1" t="s">
        <v>610</v>
      </c>
      <c r="D577">
        <v>1420.24</v>
      </c>
      <c r="E577" s="3">
        <v>44967.611168981479</v>
      </c>
      <c r="F577" t="str">
        <f>TEXT(Transactions[[#This Row],[transaction_date]],"HH:MM:ss")</f>
        <v>14:40:05</v>
      </c>
      <c r="G577">
        <f>HOUR(Transactions[[#This Row],[Time]])</f>
        <v>14</v>
      </c>
      <c r="H577" s="1" t="str">
        <f>IF(Transactions[[#This Row],[Hour]]&lt;=6,"Night",IF(Transactions[[#This Row],[Hour]]&lt;=12,"Morning",IF(Transactions[[#This Row],[Hour]]&lt;=18,"Afternoon","Evening")))</f>
        <v>Afternoon</v>
      </c>
      <c r="I577" s="1" t="str">
        <f>IF(Transactions[[#This Row],[amount]]&lt;=5000,"low","high")</f>
        <v>low</v>
      </c>
      <c r="J577" s="1">
        <f>YEAR(Transactions[[#This Row],[transaction_date]])</f>
        <v>2023</v>
      </c>
      <c r="K577" s="1" t="str">
        <f>TEXT(Transactions[[#This Row],[transaction_date]],"mmm")</f>
        <v>Feb</v>
      </c>
      <c r="L577" s="1" t="str">
        <f>TEXT(Transactions[[#This Row],[transaction_date]],"ddd")</f>
        <v>Fri</v>
      </c>
      <c r="M577" s="1">
        <f>WEEKDAY(Transactions[[#This Row],[transaction_date]])</f>
        <v>6</v>
      </c>
      <c r="N577" s="1" t="str">
        <f>IF(OR(Transactions[[#This Row],[weekday]]=1,Transactions[[#This Row],[weekday]]=7),"weekend","weekday")</f>
        <v>weekday</v>
      </c>
    </row>
    <row r="578" spans="1:14">
      <c r="A578">
        <v>1038</v>
      </c>
      <c r="B578">
        <v>1117992208</v>
      </c>
      <c r="C578" s="1" t="s">
        <v>610</v>
      </c>
      <c r="D578">
        <v>334.61</v>
      </c>
      <c r="E578" s="3">
        <v>44967.802511574075</v>
      </c>
      <c r="F578" t="str">
        <f>TEXT(Transactions[[#This Row],[transaction_date]],"HH:MM:ss")</f>
        <v>19:15:37</v>
      </c>
      <c r="G578">
        <f>HOUR(Transactions[[#This Row],[Time]])</f>
        <v>19</v>
      </c>
      <c r="H578" s="1" t="str">
        <f>IF(Transactions[[#This Row],[Hour]]&lt;=6,"Night",IF(Transactions[[#This Row],[Hour]]&lt;=12,"Morning",IF(Transactions[[#This Row],[Hour]]&lt;=18,"Afternoon","Evening")))</f>
        <v>Evening</v>
      </c>
      <c r="I578" s="1" t="str">
        <f>IF(Transactions[[#This Row],[amount]]&lt;=5000,"low","high")</f>
        <v>low</v>
      </c>
      <c r="J578" s="1">
        <f>YEAR(Transactions[[#This Row],[transaction_date]])</f>
        <v>2023</v>
      </c>
      <c r="K578" s="1" t="str">
        <f>TEXT(Transactions[[#This Row],[transaction_date]],"mmm")</f>
        <v>Feb</v>
      </c>
      <c r="L578" s="1" t="str">
        <f>TEXT(Transactions[[#This Row],[transaction_date]],"ddd")</f>
        <v>Fri</v>
      </c>
      <c r="M578" s="1">
        <f>WEEKDAY(Transactions[[#This Row],[transaction_date]])</f>
        <v>6</v>
      </c>
      <c r="N578" s="1" t="str">
        <f>IF(OR(Transactions[[#This Row],[weekday]]=1,Transactions[[#This Row],[weekday]]=7),"weekend","weekday")</f>
        <v>weekday</v>
      </c>
    </row>
    <row r="579" spans="1:14">
      <c r="A579">
        <v>632</v>
      </c>
      <c r="B579">
        <v>1170542404</v>
      </c>
      <c r="C579" s="1" t="s">
        <v>611</v>
      </c>
      <c r="D579">
        <v>2127.16</v>
      </c>
      <c r="E579" s="3">
        <v>44968.333969907406</v>
      </c>
      <c r="F579" t="str">
        <f>TEXT(Transactions[[#This Row],[transaction_date]],"HH:MM:ss")</f>
        <v>08:00:55</v>
      </c>
      <c r="G579">
        <f>HOUR(Transactions[[#This Row],[Time]])</f>
        <v>8</v>
      </c>
      <c r="H579" s="1" t="str">
        <f>IF(Transactions[[#This Row],[Hour]]&lt;=6,"Night",IF(Transactions[[#This Row],[Hour]]&lt;=12,"Morning",IF(Transactions[[#This Row],[Hour]]&lt;=18,"Afternoon","Evening")))</f>
        <v>Morning</v>
      </c>
      <c r="I579" s="1" t="str">
        <f>IF(Transactions[[#This Row],[amount]]&lt;=5000,"low","high")</f>
        <v>low</v>
      </c>
      <c r="J579" s="1">
        <f>YEAR(Transactions[[#This Row],[transaction_date]])</f>
        <v>2023</v>
      </c>
      <c r="K579" s="1" t="str">
        <f>TEXT(Transactions[[#This Row],[transaction_date]],"mmm")</f>
        <v>Feb</v>
      </c>
      <c r="L579" s="1" t="str">
        <f>TEXT(Transactions[[#This Row],[transaction_date]],"ddd")</f>
        <v>Sat</v>
      </c>
      <c r="M579" s="1">
        <f>WEEKDAY(Transactions[[#This Row],[transaction_date]])</f>
        <v>7</v>
      </c>
      <c r="N579" s="1" t="str">
        <f>IF(OR(Transactions[[#This Row],[weekday]]=1,Transactions[[#This Row],[weekday]]=7),"weekend","weekday")</f>
        <v>weekend</v>
      </c>
    </row>
    <row r="580" spans="1:14">
      <c r="A580">
        <v>246</v>
      </c>
      <c r="B580">
        <v>1131594920</v>
      </c>
      <c r="C580" s="1" t="s">
        <v>611</v>
      </c>
      <c r="D580">
        <v>3924.21</v>
      </c>
      <c r="E580" s="3">
        <v>44968.60765046296</v>
      </c>
      <c r="F580" t="str">
        <f>TEXT(Transactions[[#This Row],[transaction_date]],"HH:MM:ss")</f>
        <v>14:35:01</v>
      </c>
      <c r="G580">
        <f>HOUR(Transactions[[#This Row],[Time]])</f>
        <v>14</v>
      </c>
      <c r="H580" s="1" t="str">
        <f>IF(Transactions[[#This Row],[Hour]]&lt;=6,"Night",IF(Transactions[[#This Row],[Hour]]&lt;=12,"Morning",IF(Transactions[[#This Row],[Hour]]&lt;=18,"Afternoon","Evening")))</f>
        <v>Afternoon</v>
      </c>
      <c r="I580" s="1" t="str">
        <f>IF(Transactions[[#This Row],[amount]]&lt;=5000,"low","high")</f>
        <v>low</v>
      </c>
      <c r="J580" s="1">
        <f>YEAR(Transactions[[#This Row],[transaction_date]])</f>
        <v>2023</v>
      </c>
      <c r="K580" s="1" t="str">
        <f>TEXT(Transactions[[#This Row],[transaction_date]],"mmm")</f>
        <v>Feb</v>
      </c>
      <c r="L580" s="1" t="str">
        <f>TEXT(Transactions[[#This Row],[transaction_date]],"ddd")</f>
        <v>Sat</v>
      </c>
      <c r="M580" s="1">
        <f>WEEKDAY(Transactions[[#This Row],[transaction_date]])</f>
        <v>7</v>
      </c>
      <c r="N580" s="1" t="str">
        <f>IF(OR(Transactions[[#This Row],[weekday]]=1,Transactions[[#This Row],[weekday]]=7),"weekend","weekday")</f>
        <v>weekend</v>
      </c>
    </row>
    <row r="581" spans="1:14">
      <c r="A581">
        <v>1839</v>
      </c>
      <c r="B581">
        <v>1139097753</v>
      </c>
      <c r="C581" s="1" t="s">
        <v>611</v>
      </c>
      <c r="D581">
        <v>186.22</v>
      </c>
      <c r="E581" s="3">
        <v>44969.562488425923</v>
      </c>
      <c r="F581" t="str">
        <f>TEXT(Transactions[[#This Row],[transaction_date]],"HH:MM:ss")</f>
        <v>13:29:59</v>
      </c>
      <c r="G581">
        <f>HOUR(Transactions[[#This Row],[Time]])</f>
        <v>13</v>
      </c>
      <c r="H581" s="1" t="str">
        <f>IF(Transactions[[#This Row],[Hour]]&lt;=6,"Night",IF(Transactions[[#This Row],[Hour]]&lt;=12,"Morning",IF(Transactions[[#This Row],[Hour]]&lt;=18,"Afternoon","Evening")))</f>
        <v>Afternoon</v>
      </c>
      <c r="I581" s="1" t="str">
        <f>IF(Transactions[[#This Row],[amount]]&lt;=5000,"low","high")</f>
        <v>low</v>
      </c>
      <c r="J581" s="1">
        <f>YEAR(Transactions[[#This Row],[transaction_date]])</f>
        <v>2023</v>
      </c>
      <c r="K581" s="1" t="str">
        <f>TEXT(Transactions[[#This Row],[transaction_date]],"mmm")</f>
        <v>Feb</v>
      </c>
      <c r="L581" s="1" t="str">
        <f>TEXT(Transactions[[#This Row],[transaction_date]],"ddd")</f>
        <v>Sun</v>
      </c>
      <c r="M581" s="1">
        <f>WEEKDAY(Transactions[[#This Row],[transaction_date]])</f>
        <v>1</v>
      </c>
      <c r="N581" s="1" t="str">
        <f>IF(OR(Transactions[[#This Row],[weekday]]=1,Transactions[[#This Row],[weekday]]=7),"weekend","weekday")</f>
        <v>weekend</v>
      </c>
    </row>
    <row r="582" spans="1:14">
      <c r="A582">
        <v>347</v>
      </c>
      <c r="B582">
        <v>1133514547</v>
      </c>
      <c r="C582" s="1" t="s">
        <v>610</v>
      </c>
      <c r="D582">
        <v>3938.5</v>
      </c>
      <c r="E582" s="3">
        <v>44969.752395833333</v>
      </c>
      <c r="F582" t="str">
        <f>TEXT(Transactions[[#This Row],[transaction_date]],"HH:MM:ss")</f>
        <v>18:03:27</v>
      </c>
      <c r="G582">
        <f>HOUR(Transactions[[#This Row],[Time]])</f>
        <v>18</v>
      </c>
      <c r="H582" s="1" t="str">
        <f>IF(Transactions[[#This Row],[Hour]]&lt;=6,"Night",IF(Transactions[[#This Row],[Hour]]&lt;=12,"Morning",IF(Transactions[[#This Row],[Hour]]&lt;=18,"Afternoon","Evening")))</f>
        <v>Afternoon</v>
      </c>
      <c r="I582" s="1" t="str">
        <f>IF(Transactions[[#This Row],[amount]]&lt;=5000,"low","high")</f>
        <v>low</v>
      </c>
      <c r="J582" s="1">
        <f>YEAR(Transactions[[#This Row],[transaction_date]])</f>
        <v>2023</v>
      </c>
      <c r="K582" s="1" t="str">
        <f>TEXT(Transactions[[#This Row],[transaction_date]],"mmm")</f>
        <v>Feb</v>
      </c>
      <c r="L582" s="1" t="str">
        <f>TEXT(Transactions[[#This Row],[transaction_date]],"ddd")</f>
        <v>Sun</v>
      </c>
      <c r="M582" s="1">
        <f>WEEKDAY(Transactions[[#This Row],[transaction_date]])</f>
        <v>1</v>
      </c>
      <c r="N582" s="1" t="str">
        <f>IF(OR(Transactions[[#This Row],[weekday]]=1,Transactions[[#This Row],[weekday]]=7),"weekend","weekday")</f>
        <v>weekend</v>
      </c>
    </row>
    <row r="583" spans="1:14">
      <c r="A583">
        <v>501</v>
      </c>
      <c r="B583">
        <v>1180839667</v>
      </c>
      <c r="C583" s="1" t="s">
        <v>612</v>
      </c>
      <c r="D583">
        <v>4869.37</v>
      </c>
      <c r="E583" s="3">
        <v>44969.803819444445</v>
      </c>
      <c r="F583" t="str">
        <f>TEXT(Transactions[[#This Row],[transaction_date]],"HH:MM:ss")</f>
        <v>19:17:30</v>
      </c>
      <c r="G583">
        <f>HOUR(Transactions[[#This Row],[Time]])</f>
        <v>19</v>
      </c>
      <c r="H583" s="1" t="str">
        <f>IF(Transactions[[#This Row],[Hour]]&lt;=6,"Night",IF(Transactions[[#This Row],[Hour]]&lt;=12,"Morning",IF(Transactions[[#This Row],[Hour]]&lt;=18,"Afternoon","Evening")))</f>
        <v>Evening</v>
      </c>
      <c r="I583" s="1" t="str">
        <f>IF(Transactions[[#This Row],[amount]]&lt;=5000,"low","high")</f>
        <v>low</v>
      </c>
      <c r="J583" s="1">
        <f>YEAR(Transactions[[#This Row],[transaction_date]])</f>
        <v>2023</v>
      </c>
      <c r="K583" s="1" t="str">
        <f>TEXT(Transactions[[#This Row],[transaction_date]],"mmm")</f>
        <v>Feb</v>
      </c>
      <c r="L583" s="1" t="str">
        <f>TEXT(Transactions[[#This Row],[transaction_date]],"ddd")</f>
        <v>Sun</v>
      </c>
      <c r="M583" s="1">
        <f>WEEKDAY(Transactions[[#This Row],[transaction_date]])</f>
        <v>1</v>
      </c>
      <c r="N583" s="1" t="str">
        <f>IF(OR(Transactions[[#This Row],[weekday]]=1,Transactions[[#This Row],[weekday]]=7),"weekend","weekday")</f>
        <v>weekend</v>
      </c>
    </row>
    <row r="584" spans="1:14">
      <c r="A584">
        <v>103</v>
      </c>
      <c r="B584">
        <v>1198778953</v>
      </c>
      <c r="C584" s="1" t="s">
        <v>610</v>
      </c>
      <c r="D584">
        <v>3085.2</v>
      </c>
      <c r="E584" s="3">
        <v>44969.954618055555</v>
      </c>
      <c r="F584" t="str">
        <f>TEXT(Transactions[[#This Row],[transaction_date]],"HH:MM:ss")</f>
        <v>22:54:39</v>
      </c>
      <c r="G584">
        <f>HOUR(Transactions[[#This Row],[Time]])</f>
        <v>22</v>
      </c>
      <c r="H584" s="1" t="str">
        <f>IF(Transactions[[#This Row],[Hour]]&lt;=6,"Night",IF(Transactions[[#This Row],[Hour]]&lt;=12,"Morning",IF(Transactions[[#This Row],[Hour]]&lt;=18,"Afternoon","Evening")))</f>
        <v>Evening</v>
      </c>
      <c r="I584" s="1" t="str">
        <f>IF(Transactions[[#This Row],[amount]]&lt;=5000,"low","high")</f>
        <v>low</v>
      </c>
      <c r="J584" s="1">
        <f>YEAR(Transactions[[#This Row],[transaction_date]])</f>
        <v>2023</v>
      </c>
      <c r="K584" s="1" t="str">
        <f>TEXT(Transactions[[#This Row],[transaction_date]],"mmm")</f>
        <v>Feb</v>
      </c>
      <c r="L584" s="1" t="str">
        <f>TEXT(Transactions[[#This Row],[transaction_date]],"ddd")</f>
        <v>Sun</v>
      </c>
      <c r="M584" s="1">
        <f>WEEKDAY(Transactions[[#This Row],[transaction_date]])</f>
        <v>1</v>
      </c>
      <c r="N584" s="1" t="str">
        <f>IF(OR(Transactions[[#This Row],[weekday]]=1,Transactions[[#This Row],[weekday]]=7),"weekend","weekday")</f>
        <v>weekend</v>
      </c>
    </row>
    <row r="585" spans="1:14">
      <c r="A585">
        <v>1418</v>
      </c>
      <c r="B585">
        <v>1081306403</v>
      </c>
      <c r="C585" s="1" t="s">
        <v>612</v>
      </c>
      <c r="D585">
        <v>1472.64</v>
      </c>
      <c r="E585" s="3">
        <v>44969.971261574072</v>
      </c>
      <c r="F585" t="str">
        <f>TEXT(Transactions[[#This Row],[transaction_date]],"HH:MM:ss")</f>
        <v>23:18:37</v>
      </c>
      <c r="G585">
        <f>HOUR(Transactions[[#This Row],[Time]])</f>
        <v>23</v>
      </c>
      <c r="H585" s="1" t="str">
        <f>IF(Transactions[[#This Row],[Hour]]&lt;=6,"Night",IF(Transactions[[#This Row],[Hour]]&lt;=12,"Morning",IF(Transactions[[#This Row],[Hour]]&lt;=18,"Afternoon","Evening")))</f>
        <v>Evening</v>
      </c>
      <c r="I585" s="1" t="str">
        <f>IF(Transactions[[#This Row],[amount]]&lt;=5000,"low","high")</f>
        <v>low</v>
      </c>
      <c r="J585" s="1">
        <f>YEAR(Transactions[[#This Row],[transaction_date]])</f>
        <v>2023</v>
      </c>
      <c r="K585" s="1" t="str">
        <f>TEXT(Transactions[[#This Row],[transaction_date]],"mmm")</f>
        <v>Feb</v>
      </c>
      <c r="L585" s="1" t="str">
        <f>TEXT(Transactions[[#This Row],[transaction_date]],"ddd")</f>
        <v>Sun</v>
      </c>
      <c r="M585" s="1">
        <f>WEEKDAY(Transactions[[#This Row],[transaction_date]])</f>
        <v>1</v>
      </c>
      <c r="N585" s="1" t="str">
        <f>IF(OR(Transactions[[#This Row],[weekday]]=1,Transactions[[#This Row],[weekday]]=7),"weekend","weekday")</f>
        <v>weekend</v>
      </c>
    </row>
    <row r="586" spans="1:14">
      <c r="A586">
        <v>560</v>
      </c>
      <c r="B586">
        <v>1116132425</v>
      </c>
      <c r="C586" s="1" t="s">
        <v>610</v>
      </c>
      <c r="D586">
        <v>3762.08</v>
      </c>
      <c r="E586" s="3">
        <v>44970.191018518519</v>
      </c>
      <c r="F586" t="str">
        <f>TEXT(Transactions[[#This Row],[transaction_date]],"HH:MM:ss")</f>
        <v>04:35:04</v>
      </c>
      <c r="G586">
        <f>HOUR(Transactions[[#This Row],[Time]])</f>
        <v>4</v>
      </c>
      <c r="H586" s="1" t="str">
        <f>IF(Transactions[[#This Row],[Hour]]&lt;=6,"Night",IF(Transactions[[#This Row],[Hour]]&lt;=12,"Morning",IF(Transactions[[#This Row],[Hour]]&lt;=18,"Afternoon","Evening")))</f>
        <v>Night</v>
      </c>
      <c r="I586" s="1" t="str">
        <f>IF(Transactions[[#This Row],[amount]]&lt;=5000,"low","high")</f>
        <v>low</v>
      </c>
      <c r="J586" s="1">
        <f>YEAR(Transactions[[#This Row],[transaction_date]])</f>
        <v>2023</v>
      </c>
      <c r="K586" s="1" t="str">
        <f>TEXT(Transactions[[#This Row],[transaction_date]],"mmm")</f>
        <v>Feb</v>
      </c>
      <c r="L586" s="1" t="str">
        <f>TEXT(Transactions[[#This Row],[transaction_date]],"ddd")</f>
        <v>Mon</v>
      </c>
      <c r="M586" s="1">
        <f>WEEKDAY(Transactions[[#This Row],[transaction_date]])</f>
        <v>2</v>
      </c>
      <c r="N586" s="1" t="str">
        <f>IF(OR(Transactions[[#This Row],[weekday]]=1,Transactions[[#This Row],[weekday]]=7),"weekend","weekday")</f>
        <v>weekday</v>
      </c>
    </row>
    <row r="587" spans="1:14">
      <c r="A587">
        <v>1241</v>
      </c>
      <c r="B587">
        <v>1035184252</v>
      </c>
      <c r="C587" s="1" t="s">
        <v>610</v>
      </c>
      <c r="D587">
        <v>3253.87</v>
      </c>
      <c r="E587" s="3">
        <v>44970.646527777775</v>
      </c>
      <c r="F587" t="str">
        <f>TEXT(Transactions[[#This Row],[transaction_date]],"HH:MM:ss")</f>
        <v>15:31:00</v>
      </c>
      <c r="G587">
        <f>HOUR(Transactions[[#This Row],[Time]])</f>
        <v>15</v>
      </c>
      <c r="H587" s="1" t="str">
        <f>IF(Transactions[[#This Row],[Hour]]&lt;=6,"Night",IF(Transactions[[#This Row],[Hour]]&lt;=12,"Morning",IF(Transactions[[#This Row],[Hour]]&lt;=18,"Afternoon","Evening")))</f>
        <v>Afternoon</v>
      </c>
      <c r="I587" s="1" t="str">
        <f>IF(Transactions[[#This Row],[amount]]&lt;=5000,"low","high")</f>
        <v>low</v>
      </c>
      <c r="J587" s="1">
        <f>YEAR(Transactions[[#This Row],[transaction_date]])</f>
        <v>2023</v>
      </c>
      <c r="K587" s="1" t="str">
        <f>TEXT(Transactions[[#This Row],[transaction_date]],"mmm")</f>
        <v>Feb</v>
      </c>
      <c r="L587" s="1" t="str">
        <f>TEXT(Transactions[[#This Row],[transaction_date]],"ddd")</f>
        <v>Mon</v>
      </c>
      <c r="M587" s="1">
        <f>WEEKDAY(Transactions[[#This Row],[transaction_date]])</f>
        <v>2</v>
      </c>
      <c r="N587" s="1" t="str">
        <f>IF(OR(Transactions[[#This Row],[weekday]]=1,Transactions[[#This Row],[weekday]]=7),"weekend","weekday")</f>
        <v>weekday</v>
      </c>
    </row>
    <row r="588" spans="1:14">
      <c r="A588">
        <v>396</v>
      </c>
      <c r="B588">
        <v>1050197762</v>
      </c>
      <c r="C588" s="1" t="s">
        <v>610</v>
      </c>
      <c r="D588">
        <v>1200.98</v>
      </c>
      <c r="E588" s="3">
        <v>44971.602824074071</v>
      </c>
      <c r="F588" t="str">
        <f>TEXT(Transactions[[#This Row],[transaction_date]],"HH:MM:ss")</f>
        <v>14:28:04</v>
      </c>
      <c r="G588">
        <f>HOUR(Transactions[[#This Row],[Time]])</f>
        <v>14</v>
      </c>
      <c r="H588" s="1" t="str">
        <f>IF(Transactions[[#This Row],[Hour]]&lt;=6,"Night",IF(Transactions[[#This Row],[Hour]]&lt;=12,"Morning",IF(Transactions[[#This Row],[Hour]]&lt;=18,"Afternoon","Evening")))</f>
        <v>Afternoon</v>
      </c>
      <c r="I588" s="1" t="str">
        <f>IF(Transactions[[#This Row],[amount]]&lt;=5000,"low","high")</f>
        <v>low</v>
      </c>
      <c r="J588" s="1">
        <f>YEAR(Transactions[[#This Row],[transaction_date]])</f>
        <v>2023</v>
      </c>
      <c r="K588" s="1" t="str">
        <f>TEXT(Transactions[[#This Row],[transaction_date]],"mmm")</f>
        <v>Feb</v>
      </c>
      <c r="L588" s="1" t="str">
        <f>TEXT(Transactions[[#This Row],[transaction_date]],"ddd")</f>
        <v>Tue</v>
      </c>
      <c r="M588" s="1">
        <f>WEEKDAY(Transactions[[#This Row],[transaction_date]])</f>
        <v>3</v>
      </c>
      <c r="N588" s="1" t="str">
        <f>IF(OR(Transactions[[#This Row],[weekday]]=1,Transactions[[#This Row],[weekday]]=7),"weekend","weekday")</f>
        <v>weekday</v>
      </c>
    </row>
    <row r="589" spans="1:14">
      <c r="A589">
        <v>1985</v>
      </c>
      <c r="B589">
        <v>1137603888</v>
      </c>
      <c r="C589" s="1" t="s">
        <v>611</v>
      </c>
      <c r="D589">
        <v>1307.43</v>
      </c>
      <c r="E589" s="3">
        <v>44971.630787037036</v>
      </c>
      <c r="F589" t="str">
        <f>TEXT(Transactions[[#This Row],[transaction_date]],"HH:MM:ss")</f>
        <v>15:08:20</v>
      </c>
      <c r="G589">
        <f>HOUR(Transactions[[#This Row],[Time]])</f>
        <v>15</v>
      </c>
      <c r="H589" s="1" t="str">
        <f>IF(Transactions[[#This Row],[Hour]]&lt;=6,"Night",IF(Transactions[[#This Row],[Hour]]&lt;=12,"Morning",IF(Transactions[[#This Row],[Hour]]&lt;=18,"Afternoon","Evening")))</f>
        <v>Afternoon</v>
      </c>
      <c r="I589" s="1" t="str">
        <f>IF(Transactions[[#This Row],[amount]]&lt;=5000,"low","high")</f>
        <v>low</v>
      </c>
      <c r="J589" s="1">
        <f>YEAR(Transactions[[#This Row],[transaction_date]])</f>
        <v>2023</v>
      </c>
      <c r="K589" s="1" t="str">
        <f>TEXT(Transactions[[#This Row],[transaction_date]],"mmm")</f>
        <v>Feb</v>
      </c>
      <c r="L589" s="1" t="str">
        <f>TEXT(Transactions[[#This Row],[transaction_date]],"ddd")</f>
        <v>Tue</v>
      </c>
      <c r="M589" s="1">
        <f>WEEKDAY(Transactions[[#This Row],[transaction_date]])</f>
        <v>3</v>
      </c>
      <c r="N589" s="1" t="str">
        <f>IF(OR(Transactions[[#This Row],[weekday]]=1,Transactions[[#This Row],[weekday]]=7),"weekend","weekday")</f>
        <v>weekday</v>
      </c>
    </row>
    <row r="590" spans="1:14">
      <c r="A590">
        <v>1852</v>
      </c>
      <c r="B590">
        <v>1182582020</v>
      </c>
      <c r="C590" s="1" t="s">
        <v>611</v>
      </c>
      <c r="D590">
        <v>3061.36</v>
      </c>
      <c r="E590" s="3">
        <v>44971.810439814813</v>
      </c>
      <c r="F590" t="str">
        <f>TEXT(Transactions[[#This Row],[transaction_date]],"HH:MM:ss")</f>
        <v>19:27:02</v>
      </c>
      <c r="G590">
        <f>HOUR(Transactions[[#This Row],[Time]])</f>
        <v>19</v>
      </c>
      <c r="H590" s="1" t="str">
        <f>IF(Transactions[[#This Row],[Hour]]&lt;=6,"Night",IF(Transactions[[#This Row],[Hour]]&lt;=12,"Morning",IF(Transactions[[#This Row],[Hour]]&lt;=18,"Afternoon","Evening")))</f>
        <v>Evening</v>
      </c>
      <c r="I590" s="1" t="str">
        <f>IF(Transactions[[#This Row],[amount]]&lt;=5000,"low","high")</f>
        <v>low</v>
      </c>
      <c r="J590" s="1">
        <f>YEAR(Transactions[[#This Row],[transaction_date]])</f>
        <v>2023</v>
      </c>
      <c r="K590" s="1" t="str">
        <f>TEXT(Transactions[[#This Row],[transaction_date]],"mmm")</f>
        <v>Feb</v>
      </c>
      <c r="L590" s="1" t="str">
        <f>TEXT(Transactions[[#This Row],[transaction_date]],"ddd")</f>
        <v>Tue</v>
      </c>
      <c r="M590" s="1">
        <f>WEEKDAY(Transactions[[#This Row],[transaction_date]])</f>
        <v>3</v>
      </c>
      <c r="N590" s="1" t="str">
        <f>IF(OR(Transactions[[#This Row],[weekday]]=1,Transactions[[#This Row],[weekday]]=7),"weekend","weekday")</f>
        <v>weekday</v>
      </c>
    </row>
    <row r="591" spans="1:14">
      <c r="A591">
        <v>1130</v>
      </c>
      <c r="B591">
        <v>1097335582</v>
      </c>
      <c r="C591" s="1" t="s">
        <v>612</v>
      </c>
      <c r="D591">
        <v>637.66</v>
      </c>
      <c r="E591" s="3">
        <v>44971.978344907409</v>
      </c>
      <c r="F591" t="str">
        <f>TEXT(Transactions[[#This Row],[transaction_date]],"HH:MM:ss")</f>
        <v>23:28:49</v>
      </c>
      <c r="G591">
        <f>HOUR(Transactions[[#This Row],[Time]])</f>
        <v>23</v>
      </c>
      <c r="H591" s="1" t="str">
        <f>IF(Transactions[[#This Row],[Hour]]&lt;=6,"Night",IF(Transactions[[#This Row],[Hour]]&lt;=12,"Morning",IF(Transactions[[#This Row],[Hour]]&lt;=18,"Afternoon","Evening")))</f>
        <v>Evening</v>
      </c>
      <c r="I591" s="1" t="str">
        <f>IF(Transactions[[#This Row],[amount]]&lt;=5000,"low","high")</f>
        <v>low</v>
      </c>
      <c r="J591" s="1">
        <f>YEAR(Transactions[[#This Row],[transaction_date]])</f>
        <v>2023</v>
      </c>
      <c r="K591" s="1" t="str">
        <f>TEXT(Transactions[[#This Row],[transaction_date]],"mmm")</f>
        <v>Feb</v>
      </c>
      <c r="L591" s="1" t="str">
        <f>TEXT(Transactions[[#This Row],[transaction_date]],"ddd")</f>
        <v>Tue</v>
      </c>
      <c r="M591" s="1">
        <f>WEEKDAY(Transactions[[#This Row],[transaction_date]])</f>
        <v>3</v>
      </c>
      <c r="N591" s="1" t="str">
        <f>IF(OR(Transactions[[#This Row],[weekday]]=1,Transactions[[#This Row],[weekday]]=7),"weekend","weekday")</f>
        <v>weekday</v>
      </c>
    </row>
    <row r="592" spans="1:14">
      <c r="A592">
        <v>1385</v>
      </c>
      <c r="B592">
        <v>1162555129</v>
      </c>
      <c r="C592" s="1" t="s">
        <v>610</v>
      </c>
      <c r="D592">
        <v>4973.0200000000004</v>
      </c>
      <c r="E592" s="3">
        <v>44972.720266203702</v>
      </c>
      <c r="F592" t="str">
        <f>TEXT(Transactions[[#This Row],[transaction_date]],"HH:MM:ss")</f>
        <v>17:17:11</v>
      </c>
      <c r="G592">
        <f>HOUR(Transactions[[#This Row],[Time]])</f>
        <v>17</v>
      </c>
      <c r="H592" s="1" t="str">
        <f>IF(Transactions[[#This Row],[Hour]]&lt;=6,"Night",IF(Transactions[[#This Row],[Hour]]&lt;=12,"Morning",IF(Transactions[[#This Row],[Hour]]&lt;=18,"Afternoon","Evening")))</f>
        <v>Afternoon</v>
      </c>
      <c r="I592" s="1" t="str">
        <f>IF(Transactions[[#This Row],[amount]]&lt;=5000,"low","high")</f>
        <v>low</v>
      </c>
      <c r="J592" s="1">
        <f>YEAR(Transactions[[#This Row],[transaction_date]])</f>
        <v>2023</v>
      </c>
      <c r="K592" s="1" t="str">
        <f>TEXT(Transactions[[#This Row],[transaction_date]],"mmm")</f>
        <v>Feb</v>
      </c>
      <c r="L592" s="1" t="str">
        <f>TEXT(Transactions[[#This Row],[transaction_date]],"ddd")</f>
        <v>Wed</v>
      </c>
      <c r="M592" s="1">
        <f>WEEKDAY(Transactions[[#This Row],[transaction_date]])</f>
        <v>4</v>
      </c>
      <c r="N592" s="1" t="str">
        <f>IF(OR(Transactions[[#This Row],[weekday]]=1,Transactions[[#This Row],[weekday]]=7),"weekend","weekday")</f>
        <v>weekday</v>
      </c>
    </row>
    <row r="593" spans="1:14">
      <c r="A593">
        <v>1613</v>
      </c>
      <c r="B593">
        <v>1189553688</v>
      </c>
      <c r="C593" s="1" t="s">
        <v>612</v>
      </c>
      <c r="D593">
        <v>4492.95</v>
      </c>
      <c r="E593" s="3">
        <v>44973.621898148151</v>
      </c>
      <c r="F593" t="str">
        <f>TEXT(Transactions[[#This Row],[transaction_date]],"HH:MM:ss")</f>
        <v>14:55:32</v>
      </c>
      <c r="G593">
        <f>HOUR(Transactions[[#This Row],[Time]])</f>
        <v>14</v>
      </c>
      <c r="H593" s="1" t="str">
        <f>IF(Transactions[[#This Row],[Hour]]&lt;=6,"Night",IF(Transactions[[#This Row],[Hour]]&lt;=12,"Morning",IF(Transactions[[#This Row],[Hour]]&lt;=18,"Afternoon","Evening")))</f>
        <v>Afternoon</v>
      </c>
      <c r="I593" s="1" t="str">
        <f>IF(Transactions[[#This Row],[amount]]&lt;=5000,"low","high")</f>
        <v>low</v>
      </c>
      <c r="J593" s="1">
        <f>YEAR(Transactions[[#This Row],[transaction_date]])</f>
        <v>2023</v>
      </c>
      <c r="K593" s="1" t="str">
        <f>TEXT(Transactions[[#This Row],[transaction_date]],"mmm")</f>
        <v>Feb</v>
      </c>
      <c r="L593" s="1" t="str">
        <f>TEXT(Transactions[[#This Row],[transaction_date]],"ddd")</f>
        <v>Thu</v>
      </c>
      <c r="M593" s="1">
        <f>WEEKDAY(Transactions[[#This Row],[transaction_date]])</f>
        <v>5</v>
      </c>
      <c r="N593" s="1" t="str">
        <f>IF(OR(Transactions[[#This Row],[weekday]]=1,Transactions[[#This Row],[weekday]]=7),"weekend","weekday")</f>
        <v>weekday</v>
      </c>
    </row>
    <row r="594" spans="1:14">
      <c r="A594">
        <v>240</v>
      </c>
      <c r="B594">
        <v>1094724293</v>
      </c>
      <c r="C594" s="1" t="s">
        <v>612</v>
      </c>
      <c r="D594">
        <v>4785.34</v>
      </c>
      <c r="E594" s="3">
        <v>44974.175428240742</v>
      </c>
      <c r="F594" t="str">
        <f>TEXT(Transactions[[#This Row],[transaction_date]],"HH:MM:ss")</f>
        <v>04:12:37</v>
      </c>
      <c r="G594">
        <f>HOUR(Transactions[[#This Row],[Time]])</f>
        <v>4</v>
      </c>
      <c r="H594" s="1" t="str">
        <f>IF(Transactions[[#This Row],[Hour]]&lt;=6,"Night",IF(Transactions[[#This Row],[Hour]]&lt;=12,"Morning",IF(Transactions[[#This Row],[Hour]]&lt;=18,"Afternoon","Evening")))</f>
        <v>Night</v>
      </c>
      <c r="I594" s="1" t="str">
        <f>IF(Transactions[[#This Row],[amount]]&lt;=5000,"low","high")</f>
        <v>low</v>
      </c>
      <c r="J594" s="1">
        <f>YEAR(Transactions[[#This Row],[transaction_date]])</f>
        <v>2023</v>
      </c>
      <c r="K594" s="1" t="str">
        <f>TEXT(Transactions[[#This Row],[transaction_date]],"mmm")</f>
        <v>Feb</v>
      </c>
      <c r="L594" s="1" t="str">
        <f>TEXT(Transactions[[#This Row],[transaction_date]],"ddd")</f>
        <v>Fri</v>
      </c>
      <c r="M594" s="1">
        <f>WEEKDAY(Transactions[[#This Row],[transaction_date]])</f>
        <v>6</v>
      </c>
      <c r="N594" s="1" t="str">
        <f>IF(OR(Transactions[[#This Row],[weekday]]=1,Transactions[[#This Row],[weekday]]=7),"weekend","weekday")</f>
        <v>weekday</v>
      </c>
    </row>
    <row r="595" spans="1:14">
      <c r="A595">
        <v>1755</v>
      </c>
      <c r="B595">
        <v>1107449169</v>
      </c>
      <c r="C595" s="1" t="s">
        <v>610</v>
      </c>
      <c r="D595">
        <v>4910.43</v>
      </c>
      <c r="E595" s="3">
        <v>44974.565451388888</v>
      </c>
      <c r="F595" t="str">
        <f>TEXT(Transactions[[#This Row],[transaction_date]],"HH:MM:ss")</f>
        <v>13:34:15</v>
      </c>
      <c r="G595">
        <f>HOUR(Transactions[[#This Row],[Time]])</f>
        <v>13</v>
      </c>
      <c r="H595" s="1" t="str">
        <f>IF(Transactions[[#This Row],[Hour]]&lt;=6,"Night",IF(Transactions[[#This Row],[Hour]]&lt;=12,"Morning",IF(Transactions[[#This Row],[Hour]]&lt;=18,"Afternoon","Evening")))</f>
        <v>Afternoon</v>
      </c>
      <c r="I595" s="1" t="str">
        <f>IF(Transactions[[#This Row],[amount]]&lt;=5000,"low","high")</f>
        <v>low</v>
      </c>
      <c r="J595" s="1">
        <f>YEAR(Transactions[[#This Row],[transaction_date]])</f>
        <v>2023</v>
      </c>
      <c r="K595" s="1" t="str">
        <f>TEXT(Transactions[[#This Row],[transaction_date]],"mmm")</f>
        <v>Feb</v>
      </c>
      <c r="L595" s="1" t="str">
        <f>TEXT(Transactions[[#This Row],[transaction_date]],"ddd")</f>
        <v>Fri</v>
      </c>
      <c r="M595" s="1">
        <f>WEEKDAY(Transactions[[#This Row],[transaction_date]])</f>
        <v>6</v>
      </c>
      <c r="N595" s="1" t="str">
        <f>IF(OR(Transactions[[#This Row],[weekday]]=1,Transactions[[#This Row],[weekday]]=7),"weekend","weekday")</f>
        <v>weekday</v>
      </c>
    </row>
    <row r="596" spans="1:14">
      <c r="A596">
        <v>572</v>
      </c>
      <c r="B596">
        <v>1078554894</v>
      </c>
      <c r="C596" s="1" t="s">
        <v>612</v>
      </c>
      <c r="D596">
        <v>1195.78</v>
      </c>
      <c r="E596" s="3">
        <v>44974.643969907411</v>
      </c>
      <c r="F596" t="str">
        <f>TEXT(Transactions[[#This Row],[transaction_date]],"HH:MM:ss")</f>
        <v>15:27:19</v>
      </c>
      <c r="G596">
        <f>HOUR(Transactions[[#This Row],[Time]])</f>
        <v>15</v>
      </c>
      <c r="H596" s="1" t="str">
        <f>IF(Transactions[[#This Row],[Hour]]&lt;=6,"Night",IF(Transactions[[#This Row],[Hour]]&lt;=12,"Morning",IF(Transactions[[#This Row],[Hour]]&lt;=18,"Afternoon","Evening")))</f>
        <v>Afternoon</v>
      </c>
      <c r="I596" s="1" t="str">
        <f>IF(Transactions[[#This Row],[amount]]&lt;=5000,"low","high")</f>
        <v>low</v>
      </c>
      <c r="J596" s="1">
        <f>YEAR(Transactions[[#This Row],[transaction_date]])</f>
        <v>2023</v>
      </c>
      <c r="K596" s="1" t="str">
        <f>TEXT(Transactions[[#This Row],[transaction_date]],"mmm")</f>
        <v>Feb</v>
      </c>
      <c r="L596" s="1" t="str">
        <f>TEXT(Transactions[[#This Row],[transaction_date]],"ddd")</f>
        <v>Fri</v>
      </c>
      <c r="M596" s="1">
        <f>WEEKDAY(Transactions[[#This Row],[transaction_date]])</f>
        <v>6</v>
      </c>
      <c r="N596" s="1" t="str">
        <f>IF(OR(Transactions[[#This Row],[weekday]]=1,Transactions[[#This Row],[weekday]]=7),"weekend","weekday")</f>
        <v>weekday</v>
      </c>
    </row>
    <row r="597" spans="1:14">
      <c r="A597">
        <v>1054</v>
      </c>
      <c r="B597">
        <v>1053739522</v>
      </c>
      <c r="C597" s="1" t="s">
        <v>612</v>
      </c>
      <c r="D597">
        <v>395.29</v>
      </c>
      <c r="E597" s="3">
        <v>44975.160567129627</v>
      </c>
      <c r="F597" t="str">
        <f>TEXT(Transactions[[#This Row],[transaction_date]],"HH:MM:ss")</f>
        <v>03:51:13</v>
      </c>
      <c r="G597">
        <f>HOUR(Transactions[[#This Row],[Time]])</f>
        <v>3</v>
      </c>
      <c r="H597" s="1" t="str">
        <f>IF(Transactions[[#This Row],[Hour]]&lt;=6,"Night",IF(Transactions[[#This Row],[Hour]]&lt;=12,"Morning",IF(Transactions[[#This Row],[Hour]]&lt;=18,"Afternoon","Evening")))</f>
        <v>Night</v>
      </c>
      <c r="I597" s="1" t="str">
        <f>IF(Transactions[[#This Row],[amount]]&lt;=5000,"low","high")</f>
        <v>low</v>
      </c>
      <c r="J597" s="1">
        <f>YEAR(Transactions[[#This Row],[transaction_date]])</f>
        <v>2023</v>
      </c>
      <c r="K597" s="1" t="str">
        <f>TEXT(Transactions[[#This Row],[transaction_date]],"mmm")</f>
        <v>Feb</v>
      </c>
      <c r="L597" s="1" t="str">
        <f>TEXT(Transactions[[#This Row],[transaction_date]],"ddd")</f>
        <v>Sat</v>
      </c>
      <c r="M597" s="1">
        <f>WEEKDAY(Transactions[[#This Row],[transaction_date]])</f>
        <v>7</v>
      </c>
      <c r="N597" s="1" t="str">
        <f>IF(OR(Transactions[[#This Row],[weekday]]=1,Transactions[[#This Row],[weekday]]=7),"weekend","weekday")</f>
        <v>weekend</v>
      </c>
    </row>
    <row r="598" spans="1:14">
      <c r="A598">
        <v>1963</v>
      </c>
      <c r="B598">
        <v>1115417402</v>
      </c>
      <c r="C598" s="1" t="s">
        <v>611</v>
      </c>
      <c r="D598">
        <v>4932.12</v>
      </c>
      <c r="E598" s="3">
        <v>44976.107662037037</v>
      </c>
      <c r="F598" t="str">
        <f>TEXT(Transactions[[#This Row],[transaction_date]],"HH:MM:ss")</f>
        <v>02:35:02</v>
      </c>
      <c r="G598">
        <f>HOUR(Transactions[[#This Row],[Time]])</f>
        <v>2</v>
      </c>
      <c r="H598" s="1" t="str">
        <f>IF(Transactions[[#This Row],[Hour]]&lt;=6,"Night",IF(Transactions[[#This Row],[Hour]]&lt;=12,"Morning",IF(Transactions[[#This Row],[Hour]]&lt;=18,"Afternoon","Evening")))</f>
        <v>Night</v>
      </c>
      <c r="I598" s="1" t="str">
        <f>IF(Transactions[[#This Row],[amount]]&lt;=5000,"low","high")</f>
        <v>low</v>
      </c>
      <c r="J598" s="1">
        <f>YEAR(Transactions[[#This Row],[transaction_date]])</f>
        <v>2023</v>
      </c>
      <c r="K598" s="1" t="str">
        <f>TEXT(Transactions[[#This Row],[transaction_date]],"mmm")</f>
        <v>Feb</v>
      </c>
      <c r="L598" s="1" t="str">
        <f>TEXT(Transactions[[#This Row],[transaction_date]],"ddd")</f>
        <v>Sun</v>
      </c>
      <c r="M598" s="1">
        <f>WEEKDAY(Transactions[[#This Row],[transaction_date]])</f>
        <v>1</v>
      </c>
      <c r="N598" s="1" t="str">
        <f>IF(OR(Transactions[[#This Row],[weekday]]=1,Transactions[[#This Row],[weekday]]=7),"weekend","weekday")</f>
        <v>weekend</v>
      </c>
    </row>
    <row r="599" spans="1:14">
      <c r="A599">
        <v>881</v>
      </c>
      <c r="B599">
        <v>1162731446</v>
      </c>
      <c r="C599" s="1" t="s">
        <v>612</v>
      </c>
      <c r="D599">
        <v>2138.5700000000002</v>
      </c>
      <c r="E599" s="3">
        <v>44976.232974537037</v>
      </c>
      <c r="F599" t="str">
        <f>TEXT(Transactions[[#This Row],[transaction_date]],"HH:MM:ss")</f>
        <v>05:35:29</v>
      </c>
      <c r="G599">
        <f>HOUR(Transactions[[#This Row],[Time]])</f>
        <v>5</v>
      </c>
      <c r="H599" s="1" t="str">
        <f>IF(Transactions[[#This Row],[Hour]]&lt;=6,"Night",IF(Transactions[[#This Row],[Hour]]&lt;=12,"Morning",IF(Transactions[[#This Row],[Hour]]&lt;=18,"Afternoon","Evening")))</f>
        <v>Night</v>
      </c>
      <c r="I599" s="1" t="str">
        <f>IF(Transactions[[#This Row],[amount]]&lt;=5000,"low","high")</f>
        <v>low</v>
      </c>
      <c r="J599" s="1">
        <f>YEAR(Transactions[[#This Row],[transaction_date]])</f>
        <v>2023</v>
      </c>
      <c r="K599" s="1" t="str">
        <f>TEXT(Transactions[[#This Row],[transaction_date]],"mmm")</f>
        <v>Feb</v>
      </c>
      <c r="L599" s="1" t="str">
        <f>TEXT(Transactions[[#This Row],[transaction_date]],"ddd")</f>
        <v>Sun</v>
      </c>
      <c r="M599" s="1">
        <f>WEEKDAY(Transactions[[#This Row],[transaction_date]])</f>
        <v>1</v>
      </c>
      <c r="N599" s="1" t="str">
        <f>IF(OR(Transactions[[#This Row],[weekday]]=1,Transactions[[#This Row],[weekday]]=7),"weekend","weekday")</f>
        <v>weekend</v>
      </c>
    </row>
    <row r="600" spans="1:14">
      <c r="A600">
        <v>1893</v>
      </c>
      <c r="B600">
        <v>1140225706</v>
      </c>
      <c r="C600" s="1" t="s">
        <v>612</v>
      </c>
      <c r="D600">
        <v>4948.58</v>
      </c>
      <c r="E600" s="3">
        <v>44976.267384259256</v>
      </c>
      <c r="F600" t="str">
        <f>TEXT(Transactions[[#This Row],[transaction_date]],"HH:MM:ss")</f>
        <v>06:25:02</v>
      </c>
      <c r="G600">
        <f>HOUR(Transactions[[#This Row],[Time]])</f>
        <v>6</v>
      </c>
      <c r="H600" s="1" t="str">
        <f>IF(Transactions[[#This Row],[Hour]]&lt;=6,"Night",IF(Transactions[[#This Row],[Hour]]&lt;=12,"Morning",IF(Transactions[[#This Row],[Hour]]&lt;=18,"Afternoon","Evening")))</f>
        <v>Night</v>
      </c>
      <c r="I600" s="1" t="str">
        <f>IF(Transactions[[#This Row],[amount]]&lt;=5000,"low","high")</f>
        <v>low</v>
      </c>
      <c r="J600" s="1">
        <f>YEAR(Transactions[[#This Row],[transaction_date]])</f>
        <v>2023</v>
      </c>
      <c r="K600" s="1" t="str">
        <f>TEXT(Transactions[[#This Row],[transaction_date]],"mmm")</f>
        <v>Feb</v>
      </c>
      <c r="L600" s="1" t="str">
        <f>TEXT(Transactions[[#This Row],[transaction_date]],"ddd")</f>
        <v>Sun</v>
      </c>
      <c r="M600" s="1">
        <f>WEEKDAY(Transactions[[#This Row],[transaction_date]])</f>
        <v>1</v>
      </c>
      <c r="N600" s="1" t="str">
        <f>IF(OR(Transactions[[#This Row],[weekday]]=1,Transactions[[#This Row],[weekday]]=7),"weekend","weekday")</f>
        <v>weekend</v>
      </c>
    </row>
    <row r="601" spans="1:14">
      <c r="A601">
        <v>1645</v>
      </c>
      <c r="B601">
        <v>1074804281</v>
      </c>
      <c r="C601" s="1" t="s">
        <v>610</v>
      </c>
      <c r="D601">
        <v>1912.55</v>
      </c>
      <c r="E601" s="3">
        <v>44976.267488425925</v>
      </c>
      <c r="F601" t="str">
        <f>TEXT(Transactions[[#This Row],[transaction_date]],"HH:MM:ss")</f>
        <v>06:25:11</v>
      </c>
      <c r="G601">
        <f>HOUR(Transactions[[#This Row],[Time]])</f>
        <v>6</v>
      </c>
      <c r="H601" s="1" t="str">
        <f>IF(Transactions[[#This Row],[Hour]]&lt;=6,"Night",IF(Transactions[[#This Row],[Hour]]&lt;=12,"Morning",IF(Transactions[[#This Row],[Hour]]&lt;=18,"Afternoon","Evening")))</f>
        <v>Night</v>
      </c>
      <c r="I601" s="1" t="str">
        <f>IF(Transactions[[#This Row],[amount]]&lt;=5000,"low","high")</f>
        <v>low</v>
      </c>
      <c r="J601" s="1">
        <f>YEAR(Transactions[[#This Row],[transaction_date]])</f>
        <v>2023</v>
      </c>
      <c r="K601" s="1" t="str">
        <f>TEXT(Transactions[[#This Row],[transaction_date]],"mmm")</f>
        <v>Feb</v>
      </c>
      <c r="L601" s="1" t="str">
        <f>TEXT(Transactions[[#This Row],[transaction_date]],"ddd")</f>
        <v>Sun</v>
      </c>
      <c r="M601" s="1">
        <f>WEEKDAY(Transactions[[#This Row],[transaction_date]])</f>
        <v>1</v>
      </c>
      <c r="N601" s="1" t="str">
        <f>IF(OR(Transactions[[#This Row],[weekday]]=1,Transactions[[#This Row],[weekday]]=7),"weekend","weekday")</f>
        <v>weekend</v>
      </c>
    </row>
    <row r="602" spans="1:14">
      <c r="A602">
        <v>1081</v>
      </c>
      <c r="B602">
        <v>1084766312</v>
      </c>
      <c r="C602" s="1" t="s">
        <v>612</v>
      </c>
      <c r="D602">
        <v>1847.69</v>
      </c>
      <c r="E602" s="3">
        <v>44977.437384259261</v>
      </c>
      <c r="F602" t="str">
        <f>TEXT(Transactions[[#This Row],[transaction_date]],"HH:MM:ss")</f>
        <v>10:29:50</v>
      </c>
      <c r="G602">
        <f>HOUR(Transactions[[#This Row],[Time]])</f>
        <v>10</v>
      </c>
      <c r="H602" s="1" t="str">
        <f>IF(Transactions[[#This Row],[Hour]]&lt;=6,"Night",IF(Transactions[[#This Row],[Hour]]&lt;=12,"Morning",IF(Transactions[[#This Row],[Hour]]&lt;=18,"Afternoon","Evening")))</f>
        <v>Morning</v>
      </c>
      <c r="I602" s="1" t="str">
        <f>IF(Transactions[[#This Row],[amount]]&lt;=5000,"low","high")</f>
        <v>low</v>
      </c>
      <c r="J602" s="1">
        <f>YEAR(Transactions[[#This Row],[transaction_date]])</f>
        <v>2023</v>
      </c>
      <c r="K602" s="1" t="str">
        <f>TEXT(Transactions[[#This Row],[transaction_date]],"mmm")</f>
        <v>Feb</v>
      </c>
      <c r="L602" s="1" t="str">
        <f>TEXT(Transactions[[#This Row],[transaction_date]],"ddd")</f>
        <v>Mon</v>
      </c>
      <c r="M602" s="1">
        <f>WEEKDAY(Transactions[[#This Row],[transaction_date]])</f>
        <v>2</v>
      </c>
      <c r="N602" s="1" t="str">
        <f>IF(OR(Transactions[[#This Row],[weekday]]=1,Transactions[[#This Row],[weekday]]=7),"weekend","weekday")</f>
        <v>weekday</v>
      </c>
    </row>
    <row r="603" spans="1:14">
      <c r="A603">
        <v>342</v>
      </c>
      <c r="B603">
        <v>1194512780</v>
      </c>
      <c r="C603" s="1" t="s">
        <v>611</v>
      </c>
      <c r="D603">
        <v>2527.4899999999998</v>
      </c>
      <c r="E603" s="3">
        <v>44978.016909722224</v>
      </c>
      <c r="F603" t="str">
        <f>TEXT(Transactions[[#This Row],[transaction_date]],"HH:MM:ss")</f>
        <v>00:24:21</v>
      </c>
      <c r="G603">
        <f>HOUR(Transactions[[#This Row],[Time]])</f>
        <v>0</v>
      </c>
      <c r="H603" s="1" t="str">
        <f>IF(Transactions[[#This Row],[Hour]]&lt;=6,"Night",IF(Transactions[[#This Row],[Hour]]&lt;=12,"Morning",IF(Transactions[[#This Row],[Hour]]&lt;=18,"Afternoon","Evening")))</f>
        <v>Night</v>
      </c>
      <c r="I603" s="1" t="str">
        <f>IF(Transactions[[#This Row],[amount]]&lt;=5000,"low","high")</f>
        <v>low</v>
      </c>
      <c r="J603" s="1">
        <f>YEAR(Transactions[[#This Row],[transaction_date]])</f>
        <v>2023</v>
      </c>
      <c r="K603" s="1" t="str">
        <f>TEXT(Transactions[[#This Row],[transaction_date]],"mmm")</f>
        <v>Feb</v>
      </c>
      <c r="L603" s="1" t="str">
        <f>TEXT(Transactions[[#This Row],[transaction_date]],"ddd")</f>
        <v>Tue</v>
      </c>
      <c r="M603" s="1">
        <f>WEEKDAY(Transactions[[#This Row],[transaction_date]])</f>
        <v>3</v>
      </c>
      <c r="N603" s="1" t="str">
        <f>IF(OR(Transactions[[#This Row],[weekday]]=1,Transactions[[#This Row],[weekday]]=7),"weekend","weekday")</f>
        <v>weekday</v>
      </c>
    </row>
    <row r="604" spans="1:14">
      <c r="A604">
        <v>1252</v>
      </c>
      <c r="B604">
        <v>1110684606</v>
      </c>
      <c r="C604" s="1" t="s">
        <v>612</v>
      </c>
      <c r="D604">
        <v>3074.06</v>
      </c>
      <c r="E604" s="3">
        <v>44978.901921296296</v>
      </c>
      <c r="F604" t="str">
        <f>TEXT(Transactions[[#This Row],[transaction_date]],"HH:MM:ss")</f>
        <v>21:38:46</v>
      </c>
      <c r="G604">
        <f>HOUR(Transactions[[#This Row],[Time]])</f>
        <v>21</v>
      </c>
      <c r="H604" s="1" t="str">
        <f>IF(Transactions[[#This Row],[Hour]]&lt;=6,"Night",IF(Transactions[[#This Row],[Hour]]&lt;=12,"Morning",IF(Transactions[[#This Row],[Hour]]&lt;=18,"Afternoon","Evening")))</f>
        <v>Evening</v>
      </c>
      <c r="I604" s="1" t="str">
        <f>IF(Transactions[[#This Row],[amount]]&lt;=5000,"low","high")</f>
        <v>low</v>
      </c>
      <c r="J604" s="1">
        <f>YEAR(Transactions[[#This Row],[transaction_date]])</f>
        <v>2023</v>
      </c>
      <c r="K604" s="1" t="str">
        <f>TEXT(Transactions[[#This Row],[transaction_date]],"mmm")</f>
        <v>Feb</v>
      </c>
      <c r="L604" s="1" t="str">
        <f>TEXT(Transactions[[#This Row],[transaction_date]],"ddd")</f>
        <v>Tue</v>
      </c>
      <c r="M604" s="1">
        <f>WEEKDAY(Transactions[[#This Row],[transaction_date]])</f>
        <v>3</v>
      </c>
      <c r="N604" s="1" t="str">
        <f>IF(OR(Transactions[[#This Row],[weekday]]=1,Transactions[[#This Row],[weekday]]=7),"weekend","weekday")</f>
        <v>weekday</v>
      </c>
    </row>
    <row r="605" spans="1:14">
      <c r="A605">
        <v>574</v>
      </c>
      <c r="B605">
        <v>1166814266</v>
      </c>
      <c r="C605" s="1" t="s">
        <v>612</v>
      </c>
      <c r="D605">
        <v>1073.01</v>
      </c>
      <c r="E605" s="3">
        <v>44979.276736111111</v>
      </c>
      <c r="F605" t="str">
        <f>TEXT(Transactions[[#This Row],[transaction_date]],"HH:MM:ss")</f>
        <v>06:38:30</v>
      </c>
      <c r="G605">
        <f>HOUR(Transactions[[#This Row],[Time]])</f>
        <v>6</v>
      </c>
      <c r="H605" s="1" t="str">
        <f>IF(Transactions[[#This Row],[Hour]]&lt;=6,"Night",IF(Transactions[[#This Row],[Hour]]&lt;=12,"Morning",IF(Transactions[[#This Row],[Hour]]&lt;=18,"Afternoon","Evening")))</f>
        <v>Night</v>
      </c>
      <c r="I605" s="1" t="str">
        <f>IF(Transactions[[#This Row],[amount]]&lt;=5000,"low","high")</f>
        <v>low</v>
      </c>
      <c r="J605" s="1">
        <f>YEAR(Transactions[[#This Row],[transaction_date]])</f>
        <v>2023</v>
      </c>
      <c r="K605" s="1" t="str">
        <f>TEXT(Transactions[[#This Row],[transaction_date]],"mmm")</f>
        <v>Feb</v>
      </c>
      <c r="L605" s="1" t="str">
        <f>TEXT(Transactions[[#This Row],[transaction_date]],"ddd")</f>
        <v>Wed</v>
      </c>
      <c r="M605" s="1">
        <f>WEEKDAY(Transactions[[#This Row],[transaction_date]])</f>
        <v>4</v>
      </c>
      <c r="N605" s="1" t="str">
        <f>IF(OR(Transactions[[#This Row],[weekday]]=1,Transactions[[#This Row],[weekday]]=7),"weekend","weekday")</f>
        <v>weekday</v>
      </c>
    </row>
    <row r="606" spans="1:14">
      <c r="A606">
        <v>810</v>
      </c>
      <c r="B606">
        <v>1071209979</v>
      </c>
      <c r="C606" s="1" t="s">
        <v>611</v>
      </c>
      <c r="D606">
        <v>2535.23</v>
      </c>
      <c r="E606" s="3">
        <v>44979.58997685185</v>
      </c>
      <c r="F606" t="str">
        <f>TEXT(Transactions[[#This Row],[transaction_date]],"HH:MM:ss")</f>
        <v>14:09:34</v>
      </c>
      <c r="G606">
        <f>HOUR(Transactions[[#This Row],[Time]])</f>
        <v>14</v>
      </c>
      <c r="H606" s="1" t="str">
        <f>IF(Transactions[[#This Row],[Hour]]&lt;=6,"Night",IF(Transactions[[#This Row],[Hour]]&lt;=12,"Morning",IF(Transactions[[#This Row],[Hour]]&lt;=18,"Afternoon","Evening")))</f>
        <v>Afternoon</v>
      </c>
      <c r="I606" s="1" t="str">
        <f>IF(Transactions[[#This Row],[amount]]&lt;=5000,"low","high")</f>
        <v>low</v>
      </c>
      <c r="J606" s="1">
        <f>YEAR(Transactions[[#This Row],[transaction_date]])</f>
        <v>2023</v>
      </c>
      <c r="K606" s="1" t="str">
        <f>TEXT(Transactions[[#This Row],[transaction_date]],"mmm")</f>
        <v>Feb</v>
      </c>
      <c r="L606" s="1" t="str">
        <f>TEXT(Transactions[[#This Row],[transaction_date]],"ddd")</f>
        <v>Wed</v>
      </c>
      <c r="M606" s="1">
        <f>WEEKDAY(Transactions[[#This Row],[transaction_date]])</f>
        <v>4</v>
      </c>
      <c r="N606" s="1" t="str">
        <f>IF(OR(Transactions[[#This Row],[weekday]]=1,Transactions[[#This Row],[weekday]]=7),"weekend","weekday")</f>
        <v>weekday</v>
      </c>
    </row>
    <row r="607" spans="1:14">
      <c r="A607">
        <v>1700</v>
      </c>
      <c r="B607">
        <v>1047349967</v>
      </c>
      <c r="C607" s="1" t="s">
        <v>610</v>
      </c>
      <c r="D607">
        <v>4845.8500000000004</v>
      </c>
      <c r="E607" s="3">
        <v>44979.888993055552</v>
      </c>
      <c r="F607" t="str">
        <f>TEXT(Transactions[[#This Row],[transaction_date]],"HH:MM:ss")</f>
        <v>21:20:09</v>
      </c>
      <c r="G607">
        <f>HOUR(Transactions[[#This Row],[Time]])</f>
        <v>21</v>
      </c>
      <c r="H607" s="1" t="str">
        <f>IF(Transactions[[#This Row],[Hour]]&lt;=6,"Night",IF(Transactions[[#This Row],[Hour]]&lt;=12,"Morning",IF(Transactions[[#This Row],[Hour]]&lt;=18,"Afternoon","Evening")))</f>
        <v>Evening</v>
      </c>
      <c r="I607" s="1" t="str">
        <f>IF(Transactions[[#This Row],[amount]]&lt;=5000,"low","high")</f>
        <v>low</v>
      </c>
      <c r="J607" s="1">
        <f>YEAR(Transactions[[#This Row],[transaction_date]])</f>
        <v>2023</v>
      </c>
      <c r="K607" s="1" t="str">
        <f>TEXT(Transactions[[#This Row],[transaction_date]],"mmm")</f>
        <v>Feb</v>
      </c>
      <c r="L607" s="1" t="str">
        <f>TEXT(Transactions[[#This Row],[transaction_date]],"ddd")</f>
        <v>Wed</v>
      </c>
      <c r="M607" s="1">
        <f>WEEKDAY(Transactions[[#This Row],[transaction_date]])</f>
        <v>4</v>
      </c>
      <c r="N607" s="1" t="str">
        <f>IF(OR(Transactions[[#This Row],[weekday]]=1,Transactions[[#This Row],[weekday]]=7),"weekend","weekday")</f>
        <v>weekday</v>
      </c>
    </row>
    <row r="608" spans="1:14">
      <c r="A608">
        <v>1795</v>
      </c>
      <c r="B608">
        <v>1185944511</v>
      </c>
      <c r="C608" s="1" t="s">
        <v>612</v>
      </c>
      <c r="D608">
        <v>801.7</v>
      </c>
      <c r="E608" s="3">
        <v>44979.935729166667</v>
      </c>
      <c r="F608" t="str">
        <f>TEXT(Transactions[[#This Row],[transaction_date]],"HH:MM:ss")</f>
        <v>22:27:27</v>
      </c>
      <c r="G608">
        <f>HOUR(Transactions[[#This Row],[Time]])</f>
        <v>22</v>
      </c>
      <c r="H608" s="1" t="str">
        <f>IF(Transactions[[#This Row],[Hour]]&lt;=6,"Night",IF(Transactions[[#This Row],[Hour]]&lt;=12,"Morning",IF(Transactions[[#This Row],[Hour]]&lt;=18,"Afternoon","Evening")))</f>
        <v>Evening</v>
      </c>
      <c r="I608" s="1" t="str">
        <f>IF(Transactions[[#This Row],[amount]]&lt;=5000,"low","high")</f>
        <v>low</v>
      </c>
      <c r="J608" s="1">
        <f>YEAR(Transactions[[#This Row],[transaction_date]])</f>
        <v>2023</v>
      </c>
      <c r="K608" s="1" t="str">
        <f>TEXT(Transactions[[#This Row],[transaction_date]],"mmm")</f>
        <v>Feb</v>
      </c>
      <c r="L608" s="1" t="str">
        <f>TEXT(Transactions[[#This Row],[transaction_date]],"ddd")</f>
        <v>Wed</v>
      </c>
      <c r="M608" s="1">
        <f>WEEKDAY(Transactions[[#This Row],[transaction_date]])</f>
        <v>4</v>
      </c>
      <c r="N608" s="1" t="str">
        <f>IF(OR(Transactions[[#This Row],[weekday]]=1,Transactions[[#This Row],[weekday]]=7),"weekend","weekday")</f>
        <v>weekday</v>
      </c>
    </row>
    <row r="609" spans="1:14">
      <c r="A609">
        <v>1192</v>
      </c>
      <c r="B609">
        <v>1070389276</v>
      </c>
      <c r="C609" s="1" t="s">
        <v>612</v>
      </c>
      <c r="D609">
        <v>4569.63</v>
      </c>
      <c r="E609" s="3">
        <v>44979.97828703704</v>
      </c>
      <c r="F609" t="str">
        <f>TEXT(Transactions[[#This Row],[transaction_date]],"HH:MM:ss")</f>
        <v>23:28:44</v>
      </c>
      <c r="G609">
        <f>HOUR(Transactions[[#This Row],[Time]])</f>
        <v>23</v>
      </c>
      <c r="H609" s="1" t="str">
        <f>IF(Transactions[[#This Row],[Hour]]&lt;=6,"Night",IF(Transactions[[#This Row],[Hour]]&lt;=12,"Morning",IF(Transactions[[#This Row],[Hour]]&lt;=18,"Afternoon","Evening")))</f>
        <v>Evening</v>
      </c>
      <c r="I609" s="1" t="str">
        <f>IF(Transactions[[#This Row],[amount]]&lt;=5000,"low","high")</f>
        <v>low</v>
      </c>
      <c r="J609" s="1">
        <f>YEAR(Transactions[[#This Row],[transaction_date]])</f>
        <v>2023</v>
      </c>
      <c r="K609" s="1" t="str">
        <f>TEXT(Transactions[[#This Row],[transaction_date]],"mmm")</f>
        <v>Feb</v>
      </c>
      <c r="L609" s="1" t="str">
        <f>TEXT(Transactions[[#This Row],[transaction_date]],"ddd")</f>
        <v>Wed</v>
      </c>
      <c r="M609" s="1">
        <f>WEEKDAY(Transactions[[#This Row],[transaction_date]])</f>
        <v>4</v>
      </c>
      <c r="N609" s="1" t="str">
        <f>IF(OR(Transactions[[#This Row],[weekday]]=1,Transactions[[#This Row],[weekday]]=7),"weekend","weekday")</f>
        <v>weekday</v>
      </c>
    </row>
    <row r="610" spans="1:14">
      <c r="A610">
        <v>1904</v>
      </c>
      <c r="B610">
        <v>1141168665</v>
      </c>
      <c r="C610" s="1" t="s">
        <v>611</v>
      </c>
      <c r="D610">
        <v>610.01</v>
      </c>
      <c r="E610" s="3">
        <v>44980.199166666665</v>
      </c>
      <c r="F610" t="str">
        <f>TEXT(Transactions[[#This Row],[transaction_date]],"HH:MM:ss")</f>
        <v>04:46:48</v>
      </c>
      <c r="G610">
        <f>HOUR(Transactions[[#This Row],[Time]])</f>
        <v>4</v>
      </c>
      <c r="H610" s="1" t="str">
        <f>IF(Transactions[[#This Row],[Hour]]&lt;=6,"Night",IF(Transactions[[#This Row],[Hour]]&lt;=12,"Morning",IF(Transactions[[#This Row],[Hour]]&lt;=18,"Afternoon","Evening")))</f>
        <v>Night</v>
      </c>
      <c r="I610" s="1" t="str">
        <f>IF(Transactions[[#This Row],[amount]]&lt;=5000,"low","high")</f>
        <v>low</v>
      </c>
      <c r="J610" s="1">
        <f>YEAR(Transactions[[#This Row],[transaction_date]])</f>
        <v>2023</v>
      </c>
      <c r="K610" s="1" t="str">
        <f>TEXT(Transactions[[#This Row],[transaction_date]],"mmm")</f>
        <v>Feb</v>
      </c>
      <c r="L610" s="1" t="str">
        <f>TEXT(Transactions[[#This Row],[transaction_date]],"ddd")</f>
        <v>Thu</v>
      </c>
      <c r="M610" s="1">
        <f>WEEKDAY(Transactions[[#This Row],[transaction_date]])</f>
        <v>5</v>
      </c>
      <c r="N610" s="1" t="str">
        <f>IF(OR(Transactions[[#This Row],[weekday]]=1,Transactions[[#This Row],[weekday]]=7),"weekend","weekday")</f>
        <v>weekday</v>
      </c>
    </row>
    <row r="611" spans="1:14">
      <c r="A611">
        <v>1791</v>
      </c>
      <c r="B611">
        <v>1148807323</v>
      </c>
      <c r="C611" s="1" t="s">
        <v>612</v>
      </c>
      <c r="D611">
        <v>2436.67</v>
      </c>
      <c r="E611" s="3">
        <v>44980.212939814817</v>
      </c>
      <c r="F611" t="str">
        <f>TEXT(Transactions[[#This Row],[transaction_date]],"HH:MM:ss")</f>
        <v>05:06:38</v>
      </c>
      <c r="G611">
        <f>HOUR(Transactions[[#This Row],[Time]])</f>
        <v>5</v>
      </c>
      <c r="H611" s="1" t="str">
        <f>IF(Transactions[[#This Row],[Hour]]&lt;=6,"Night",IF(Transactions[[#This Row],[Hour]]&lt;=12,"Morning",IF(Transactions[[#This Row],[Hour]]&lt;=18,"Afternoon","Evening")))</f>
        <v>Night</v>
      </c>
      <c r="I611" s="1" t="str">
        <f>IF(Transactions[[#This Row],[amount]]&lt;=5000,"low","high")</f>
        <v>low</v>
      </c>
      <c r="J611" s="1">
        <f>YEAR(Transactions[[#This Row],[transaction_date]])</f>
        <v>2023</v>
      </c>
      <c r="K611" s="1" t="str">
        <f>TEXT(Transactions[[#This Row],[transaction_date]],"mmm")</f>
        <v>Feb</v>
      </c>
      <c r="L611" s="1" t="str">
        <f>TEXT(Transactions[[#This Row],[transaction_date]],"ddd")</f>
        <v>Thu</v>
      </c>
      <c r="M611" s="1">
        <f>WEEKDAY(Transactions[[#This Row],[transaction_date]])</f>
        <v>5</v>
      </c>
      <c r="N611" s="1" t="str">
        <f>IF(OR(Transactions[[#This Row],[weekday]]=1,Transactions[[#This Row],[weekday]]=7),"weekend","weekday")</f>
        <v>weekday</v>
      </c>
    </row>
    <row r="612" spans="1:14">
      <c r="A612">
        <v>95</v>
      </c>
      <c r="B612">
        <v>1195048528</v>
      </c>
      <c r="C612" s="1" t="s">
        <v>611</v>
      </c>
      <c r="D612">
        <v>4986.7299999999996</v>
      </c>
      <c r="E612" s="3">
        <v>44980.615104166667</v>
      </c>
      <c r="F612" t="str">
        <f>TEXT(Transactions[[#This Row],[transaction_date]],"HH:MM:ss")</f>
        <v>14:45:45</v>
      </c>
      <c r="G612">
        <f>HOUR(Transactions[[#This Row],[Time]])</f>
        <v>14</v>
      </c>
      <c r="H612" s="1" t="str">
        <f>IF(Transactions[[#This Row],[Hour]]&lt;=6,"Night",IF(Transactions[[#This Row],[Hour]]&lt;=12,"Morning",IF(Transactions[[#This Row],[Hour]]&lt;=18,"Afternoon","Evening")))</f>
        <v>Afternoon</v>
      </c>
      <c r="I612" s="1" t="str">
        <f>IF(Transactions[[#This Row],[amount]]&lt;=5000,"low","high")</f>
        <v>low</v>
      </c>
      <c r="J612" s="1">
        <f>YEAR(Transactions[[#This Row],[transaction_date]])</f>
        <v>2023</v>
      </c>
      <c r="K612" s="1" t="str">
        <f>TEXT(Transactions[[#This Row],[transaction_date]],"mmm")</f>
        <v>Feb</v>
      </c>
      <c r="L612" s="1" t="str">
        <f>TEXT(Transactions[[#This Row],[transaction_date]],"ddd")</f>
        <v>Thu</v>
      </c>
      <c r="M612" s="1">
        <f>WEEKDAY(Transactions[[#This Row],[transaction_date]])</f>
        <v>5</v>
      </c>
      <c r="N612" s="1" t="str">
        <f>IF(OR(Transactions[[#This Row],[weekday]]=1,Transactions[[#This Row],[weekday]]=7),"weekend","weekday")</f>
        <v>weekday</v>
      </c>
    </row>
    <row r="613" spans="1:14">
      <c r="A613">
        <v>1947</v>
      </c>
      <c r="B613">
        <v>1176947034</v>
      </c>
      <c r="C613" s="1" t="s">
        <v>611</v>
      </c>
      <c r="D613">
        <v>1545.89</v>
      </c>
      <c r="E613" s="3">
        <v>44981.426921296297</v>
      </c>
      <c r="F613" t="str">
        <f>TEXT(Transactions[[#This Row],[transaction_date]],"HH:MM:ss")</f>
        <v>10:14:46</v>
      </c>
      <c r="G613">
        <f>HOUR(Transactions[[#This Row],[Time]])</f>
        <v>10</v>
      </c>
      <c r="H613" s="1" t="str">
        <f>IF(Transactions[[#This Row],[Hour]]&lt;=6,"Night",IF(Transactions[[#This Row],[Hour]]&lt;=12,"Morning",IF(Transactions[[#This Row],[Hour]]&lt;=18,"Afternoon","Evening")))</f>
        <v>Morning</v>
      </c>
      <c r="I613" s="1" t="str">
        <f>IF(Transactions[[#This Row],[amount]]&lt;=5000,"low","high")</f>
        <v>low</v>
      </c>
      <c r="J613" s="1">
        <f>YEAR(Transactions[[#This Row],[transaction_date]])</f>
        <v>2023</v>
      </c>
      <c r="K613" s="1" t="str">
        <f>TEXT(Transactions[[#This Row],[transaction_date]],"mmm")</f>
        <v>Feb</v>
      </c>
      <c r="L613" s="1" t="str">
        <f>TEXT(Transactions[[#This Row],[transaction_date]],"ddd")</f>
        <v>Fri</v>
      </c>
      <c r="M613" s="1">
        <f>WEEKDAY(Transactions[[#This Row],[transaction_date]])</f>
        <v>6</v>
      </c>
      <c r="N613" s="1" t="str">
        <f>IF(OR(Transactions[[#This Row],[weekday]]=1,Transactions[[#This Row],[weekday]]=7),"weekend","weekday")</f>
        <v>weekday</v>
      </c>
    </row>
    <row r="614" spans="1:14">
      <c r="A614">
        <v>1151</v>
      </c>
      <c r="B614">
        <v>1162555129</v>
      </c>
      <c r="C614" s="1" t="s">
        <v>611</v>
      </c>
      <c r="D614">
        <v>1866.41</v>
      </c>
      <c r="E614" s="3">
        <v>44981.689074074071</v>
      </c>
      <c r="F614" t="str">
        <f>TEXT(Transactions[[#This Row],[transaction_date]],"HH:MM:ss")</f>
        <v>16:32:16</v>
      </c>
      <c r="G614">
        <f>HOUR(Transactions[[#This Row],[Time]])</f>
        <v>16</v>
      </c>
      <c r="H614" s="1" t="str">
        <f>IF(Transactions[[#This Row],[Hour]]&lt;=6,"Night",IF(Transactions[[#This Row],[Hour]]&lt;=12,"Morning",IF(Transactions[[#This Row],[Hour]]&lt;=18,"Afternoon","Evening")))</f>
        <v>Afternoon</v>
      </c>
      <c r="I614" s="1" t="str">
        <f>IF(Transactions[[#This Row],[amount]]&lt;=5000,"low","high")</f>
        <v>low</v>
      </c>
      <c r="J614" s="1">
        <f>YEAR(Transactions[[#This Row],[transaction_date]])</f>
        <v>2023</v>
      </c>
      <c r="K614" s="1" t="str">
        <f>TEXT(Transactions[[#This Row],[transaction_date]],"mmm")</f>
        <v>Feb</v>
      </c>
      <c r="L614" s="1" t="str">
        <f>TEXT(Transactions[[#This Row],[transaction_date]],"ddd")</f>
        <v>Fri</v>
      </c>
      <c r="M614" s="1">
        <f>WEEKDAY(Transactions[[#This Row],[transaction_date]])</f>
        <v>6</v>
      </c>
      <c r="N614" s="1" t="str">
        <f>IF(OR(Transactions[[#This Row],[weekday]]=1,Transactions[[#This Row],[weekday]]=7),"weekend","weekday")</f>
        <v>weekday</v>
      </c>
    </row>
    <row r="615" spans="1:14">
      <c r="A615">
        <v>181</v>
      </c>
      <c r="B615">
        <v>1013036421</v>
      </c>
      <c r="C615" s="1" t="s">
        <v>612</v>
      </c>
      <c r="D615">
        <v>630.65</v>
      </c>
      <c r="E615" s="3">
        <v>44982.1484375</v>
      </c>
      <c r="F615" t="str">
        <f>TEXT(Transactions[[#This Row],[transaction_date]],"HH:MM:ss")</f>
        <v>03:33:45</v>
      </c>
      <c r="G615">
        <f>HOUR(Transactions[[#This Row],[Time]])</f>
        <v>3</v>
      </c>
      <c r="H615" s="1" t="str">
        <f>IF(Transactions[[#This Row],[Hour]]&lt;=6,"Night",IF(Transactions[[#This Row],[Hour]]&lt;=12,"Morning",IF(Transactions[[#This Row],[Hour]]&lt;=18,"Afternoon","Evening")))</f>
        <v>Night</v>
      </c>
      <c r="I615" s="1" t="str">
        <f>IF(Transactions[[#This Row],[amount]]&lt;=5000,"low","high")</f>
        <v>low</v>
      </c>
      <c r="J615" s="1">
        <f>YEAR(Transactions[[#This Row],[transaction_date]])</f>
        <v>2023</v>
      </c>
      <c r="K615" s="1" t="str">
        <f>TEXT(Transactions[[#This Row],[transaction_date]],"mmm")</f>
        <v>Feb</v>
      </c>
      <c r="L615" s="1" t="str">
        <f>TEXT(Transactions[[#This Row],[transaction_date]],"ddd")</f>
        <v>Sat</v>
      </c>
      <c r="M615" s="1">
        <f>WEEKDAY(Transactions[[#This Row],[transaction_date]])</f>
        <v>7</v>
      </c>
      <c r="N615" s="1" t="str">
        <f>IF(OR(Transactions[[#This Row],[weekday]]=1,Transactions[[#This Row],[weekday]]=7),"weekend","weekday")</f>
        <v>weekend</v>
      </c>
    </row>
    <row r="616" spans="1:14">
      <c r="A616">
        <v>1404</v>
      </c>
      <c r="B616">
        <v>1192971011</v>
      </c>
      <c r="C616" s="1" t="s">
        <v>612</v>
      </c>
      <c r="D616">
        <v>3298.93</v>
      </c>
      <c r="E616" s="3">
        <v>44982.927407407406</v>
      </c>
      <c r="F616" t="str">
        <f>TEXT(Transactions[[#This Row],[transaction_date]],"HH:MM:ss")</f>
        <v>22:15:28</v>
      </c>
      <c r="G616">
        <f>HOUR(Transactions[[#This Row],[Time]])</f>
        <v>22</v>
      </c>
      <c r="H616" s="1" t="str">
        <f>IF(Transactions[[#This Row],[Hour]]&lt;=6,"Night",IF(Transactions[[#This Row],[Hour]]&lt;=12,"Morning",IF(Transactions[[#This Row],[Hour]]&lt;=18,"Afternoon","Evening")))</f>
        <v>Evening</v>
      </c>
      <c r="I616" s="1" t="str">
        <f>IF(Transactions[[#This Row],[amount]]&lt;=5000,"low","high")</f>
        <v>low</v>
      </c>
      <c r="J616" s="1">
        <f>YEAR(Transactions[[#This Row],[transaction_date]])</f>
        <v>2023</v>
      </c>
      <c r="K616" s="1" t="str">
        <f>TEXT(Transactions[[#This Row],[transaction_date]],"mmm")</f>
        <v>Feb</v>
      </c>
      <c r="L616" s="1" t="str">
        <f>TEXT(Transactions[[#This Row],[transaction_date]],"ddd")</f>
        <v>Sat</v>
      </c>
      <c r="M616" s="1">
        <f>WEEKDAY(Transactions[[#This Row],[transaction_date]])</f>
        <v>7</v>
      </c>
      <c r="N616" s="1" t="str">
        <f>IF(OR(Transactions[[#This Row],[weekday]]=1,Transactions[[#This Row],[weekday]]=7),"weekend","weekday")</f>
        <v>weekend</v>
      </c>
    </row>
    <row r="617" spans="1:14">
      <c r="A617">
        <v>1215</v>
      </c>
      <c r="B617">
        <v>1035184252</v>
      </c>
      <c r="C617" s="1" t="s">
        <v>610</v>
      </c>
      <c r="D617">
        <v>750.56</v>
      </c>
      <c r="E617" s="3">
        <v>44983.133668981478</v>
      </c>
      <c r="F617" t="str">
        <f>TEXT(Transactions[[#This Row],[transaction_date]],"HH:MM:ss")</f>
        <v>03:12:29</v>
      </c>
      <c r="G617">
        <f>HOUR(Transactions[[#This Row],[Time]])</f>
        <v>3</v>
      </c>
      <c r="H617" s="1" t="str">
        <f>IF(Transactions[[#This Row],[Hour]]&lt;=6,"Night",IF(Transactions[[#This Row],[Hour]]&lt;=12,"Morning",IF(Transactions[[#This Row],[Hour]]&lt;=18,"Afternoon","Evening")))</f>
        <v>Night</v>
      </c>
      <c r="I617" s="1" t="str">
        <f>IF(Transactions[[#This Row],[amount]]&lt;=5000,"low","high")</f>
        <v>low</v>
      </c>
      <c r="J617" s="1">
        <f>YEAR(Transactions[[#This Row],[transaction_date]])</f>
        <v>2023</v>
      </c>
      <c r="K617" s="1" t="str">
        <f>TEXT(Transactions[[#This Row],[transaction_date]],"mmm")</f>
        <v>Feb</v>
      </c>
      <c r="L617" s="1" t="str">
        <f>TEXT(Transactions[[#This Row],[transaction_date]],"ddd")</f>
        <v>Sun</v>
      </c>
      <c r="M617" s="1">
        <f>WEEKDAY(Transactions[[#This Row],[transaction_date]])</f>
        <v>1</v>
      </c>
      <c r="N617" s="1" t="str">
        <f>IF(OR(Transactions[[#This Row],[weekday]]=1,Transactions[[#This Row],[weekday]]=7),"weekend","weekday")</f>
        <v>weekend</v>
      </c>
    </row>
    <row r="618" spans="1:14">
      <c r="A618">
        <v>486</v>
      </c>
      <c r="B618">
        <v>1166814266</v>
      </c>
      <c r="C618" s="1" t="s">
        <v>610</v>
      </c>
      <c r="D618">
        <v>4029.52</v>
      </c>
      <c r="E618" s="3">
        <v>44983.139108796298</v>
      </c>
      <c r="F618" t="str">
        <f>TEXT(Transactions[[#This Row],[transaction_date]],"HH:MM:ss")</f>
        <v>03:20:19</v>
      </c>
      <c r="G618">
        <f>HOUR(Transactions[[#This Row],[Time]])</f>
        <v>3</v>
      </c>
      <c r="H618" s="1" t="str">
        <f>IF(Transactions[[#This Row],[Hour]]&lt;=6,"Night",IF(Transactions[[#This Row],[Hour]]&lt;=12,"Morning",IF(Transactions[[#This Row],[Hour]]&lt;=18,"Afternoon","Evening")))</f>
        <v>Night</v>
      </c>
      <c r="I618" s="1" t="str">
        <f>IF(Transactions[[#This Row],[amount]]&lt;=5000,"low","high")</f>
        <v>low</v>
      </c>
      <c r="J618" s="1">
        <f>YEAR(Transactions[[#This Row],[transaction_date]])</f>
        <v>2023</v>
      </c>
      <c r="K618" s="1" t="str">
        <f>TEXT(Transactions[[#This Row],[transaction_date]],"mmm")</f>
        <v>Feb</v>
      </c>
      <c r="L618" s="1" t="str">
        <f>TEXT(Transactions[[#This Row],[transaction_date]],"ddd")</f>
        <v>Sun</v>
      </c>
      <c r="M618" s="1">
        <f>WEEKDAY(Transactions[[#This Row],[transaction_date]])</f>
        <v>1</v>
      </c>
      <c r="N618" s="1" t="str">
        <f>IF(OR(Transactions[[#This Row],[weekday]]=1,Transactions[[#This Row],[weekday]]=7),"weekend","weekday")</f>
        <v>weekend</v>
      </c>
    </row>
    <row r="619" spans="1:14">
      <c r="A619">
        <v>1657</v>
      </c>
      <c r="B619">
        <v>1113015151</v>
      </c>
      <c r="C619" s="1" t="s">
        <v>612</v>
      </c>
      <c r="D619">
        <v>3858.72</v>
      </c>
      <c r="E619" s="3">
        <v>44983.147314814814</v>
      </c>
      <c r="F619" t="str">
        <f>TEXT(Transactions[[#This Row],[transaction_date]],"HH:MM:ss")</f>
        <v>03:32:08</v>
      </c>
      <c r="G619">
        <f>HOUR(Transactions[[#This Row],[Time]])</f>
        <v>3</v>
      </c>
      <c r="H619" s="1" t="str">
        <f>IF(Transactions[[#This Row],[Hour]]&lt;=6,"Night",IF(Transactions[[#This Row],[Hour]]&lt;=12,"Morning",IF(Transactions[[#This Row],[Hour]]&lt;=18,"Afternoon","Evening")))</f>
        <v>Night</v>
      </c>
      <c r="I619" s="1" t="str">
        <f>IF(Transactions[[#This Row],[amount]]&lt;=5000,"low","high")</f>
        <v>low</v>
      </c>
      <c r="J619" s="1">
        <f>YEAR(Transactions[[#This Row],[transaction_date]])</f>
        <v>2023</v>
      </c>
      <c r="K619" s="1" t="str">
        <f>TEXT(Transactions[[#This Row],[transaction_date]],"mmm")</f>
        <v>Feb</v>
      </c>
      <c r="L619" s="1" t="str">
        <f>TEXT(Transactions[[#This Row],[transaction_date]],"ddd")</f>
        <v>Sun</v>
      </c>
      <c r="M619" s="1">
        <f>WEEKDAY(Transactions[[#This Row],[transaction_date]])</f>
        <v>1</v>
      </c>
      <c r="N619" s="1" t="str">
        <f>IF(OR(Transactions[[#This Row],[weekday]]=1,Transactions[[#This Row],[weekday]]=7),"weekend","weekday")</f>
        <v>weekend</v>
      </c>
    </row>
    <row r="620" spans="1:14">
      <c r="A620">
        <v>1668</v>
      </c>
      <c r="B620">
        <v>1146969371</v>
      </c>
      <c r="C620" s="1" t="s">
        <v>610</v>
      </c>
      <c r="D620">
        <v>2768.6</v>
      </c>
      <c r="E620" s="3">
        <v>44983.528217592589</v>
      </c>
      <c r="F620" t="str">
        <f>TEXT(Transactions[[#This Row],[transaction_date]],"HH:MM:ss")</f>
        <v>12:40:38</v>
      </c>
      <c r="G620">
        <f>HOUR(Transactions[[#This Row],[Time]])</f>
        <v>12</v>
      </c>
      <c r="H620" s="1" t="str">
        <f>IF(Transactions[[#This Row],[Hour]]&lt;=6,"Night",IF(Transactions[[#This Row],[Hour]]&lt;=12,"Morning",IF(Transactions[[#This Row],[Hour]]&lt;=18,"Afternoon","Evening")))</f>
        <v>Morning</v>
      </c>
      <c r="I620" s="1" t="str">
        <f>IF(Transactions[[#This Row],[amount]]&lt;=5000,"low","high")</f>
        <v>low</v>
      </c>
      <c r="J620" s="1">
        <f>YEAR(Transactions[[#This Row],[transaction_date]])</f>
        <v>2023</v>
      </c>
      <c r="K620" s="1" t="str">
        <f>TEXT(Transactions[[#This Row],[transaction_date]],"mmm")</f>
        <v>Feb</v>
      </c>
      <c r="L620" s="1" t="str">
        <f>TEXT(Transactions[[#This Row],[transaction_date]],"ddd")</f>
        <v>Sun</v>
      </c>
      <c r="M620" s="1">
        <f>WEEKDAY(Transactions[[#This Row],[transaction_date]])</f>
        <v>1</v>
      </c>
      <c r="N620" s="1" t="str">
        <f>IF(OR(Transactions[[#This Row],[weekday]]=1,Transactions[[#This Row],[weekday]]=7),"weekend","weekday")</f>
        <v>weekend</v>
      </c>
    </row>
    <row r="621" spans="1:14">
      <c r="A621">
        <v>892</v>
      </c>
      <c r="B621">
        <v>1035499319</v>
      </c>
      <c r="C621" s="1" t="s">
        <v>611</v>
      </c>
      <c r="D621">
        <v>1595.18</v>
      </c>
      <c r="E621" s="3">
        <v>44983.54996527778</v>
      </c>
      <c r="F621" t="str">
        <f>TEXT(Transactions[[#This Row],[transaction_date]],"HH:MM:ss")</f>
        <v>13:11:57</v>
      </c>
      <c r="G621">
        <f>HOUR(Transactions[[#This Row],[Time]])</f>
        <v>13</v>
      </c>
      <c r="H621" s="1" t="str">
        <f>IF(Transactions[[#This Row],[Hour]]&lt;=6,"Night",IF(Transactions[[#This Row],[Hour]]&lt;=12,"Morning",IF(Transactions[[#This Row],[Hour]]&lt;=18,"Afternoon","Evening")))</f>
        <v>Afternoon</v>
      </c>
      <c r="I621" s="1" t="str">
        <f>IF(Transactions[[#This Row],[amount]]&lt;=5000,"low","high")</f>
        <v>low</v>
      </c>
      <c r="J621" s="1">
        <f>YEAR(Transactions[[#This Row],[transaction_date]])</f>
        <v>2023</v>
      </c>
      <c r="K621" s="1" t="str">
        <f>TEXT(Transactions[[#This Row],[transaction_date]],"mmm")</f>
        <v>Feb</v>
      </c>
      <c r="L621" s="1" t="str">
        <f>TEXT(Transactions[[#This Row],[transaction_date]],"ddd")</f>
        <v>Sun</v>
      </c>
      <c r="M621" s="1">
        <f>WEEKDAY(Transactions[[#This Row],[transaction_date]])</f>
        <v>1</v>
      </c>
      <c r="N621" s="1" t="str">
        <f>IF(OR(Transactions[[#This Row],[weekday]]=1,Transactions[[#This Row],[weekday]]=7),"weekend","weekday")</f>
        <v>weekend</v>
      </c>
    </row>
    <row r="622" spans="1:14">
      <c r="A622">
        <v>42</v>
      </c>
      <c r="B622">
        <v>1186068874</v>
      </c>
      <c r="C622" s="1" t="s">
        <v>612</v>
      </c>
      <c r="D622">
        <v>4216.75</v>
      </c>
      <c r="E622" s="3">
        <v>44984.263379629629</v>
      </c>
      <c r="F622" t="str">
        <f>TEXT(Transactions[[#This Row],[transaction_date]],"HH:MM:ss")</f>
        <v>06:19:16</v>
      </c>
      <c r="G622">
        <f>HOUR(Transactions[[#This Row],[Time]])</f>
        <v>6</v>
      </c>
      <c r="H622" s="1" t="str">
        <f>IF(Transactions[[#This Row],[Hour]]&lt;=6,"Night",IF(Transactions[[#This Row],[Hour]]&lt;=12,"Morning",IF(Transactions[[#This Row],[Hour]]&lt;=18,"Afternoon","Evening")))</f>
        <v>Night</v>
      </c>
      <c r="I622" s="1" t="str">
        <f>IF(Transactions[[#This Row],[amount]]&lt;=5000,"low","high")</f>
        <v>low</v>
      </c>
      <c r="J622" s="1">
        <f>YEAR(Transactions[[#This Row],[transaction_date]])</f>
        <v>2023</v>
      </c>
      <c r="K622" s="1" t="str">
        <f>TEXT(Transactions[[#This Row],[transaction_date]],"mmm")</f>
        <v>Feb</v>
      </c>
      <c r="L622" s="1" t="str">
        <f>TEXT(Transactions[[#This Row],[transaction_date]],"ddd")</f>
        <v>Mon</v>
      </c>
      <c r="M622" s="1">
        <f>WEEKDAY(Transactions[[#This Row],[transaction_date]])</f>
        <v>2</v>
      </c>
      <c r="N622" s="1" t="str">
        <f>IF(OR(Transactions[[#This Row],[weekday]]=1,Transactions[[#This Row],[weekday]]=7),"weekend","weekday")</f>
        <v>weekday</v>
      </c>
    </row>
    <row r="623" spans="1:14">
      <c r="A623">
        <v>906</v>
      </c>
      <c r="B623">
        <v>1176947034</v>
      </c>
      <c r="C623" s="1" t="s">
        <v>610</v>
      </c>
      <c r="D623">
        <v>1020.38</v>
      </c>
      <c r="E623" s="3">
        <v>44985.040798611109</v>
      </c>
      <c r="F623" t="str">
        <f>TEXT(Transactions[[#This Row],[transaction_date]],"HH:MM:ss")</f>
        <v>00:58:45</v>
      </c>
      <c r="G623">
        <f>HOUR(Transactions[[#This Row],[Time]])</f>
        <v>0</v>
      </c>
      <c r="H623" s="1" t="str">
        <f>IF(Transactions[[#This Row],[Hour]]&lt;=6,"Night",IF(Transactions[[#This Row],[Hour]]&lt;=12,"Morning",IF(Transactions[[#This Row],[Hour]]&lt;=18,"Afternoon","Evening")))</f>
        <v>Night</v>
      </c>
      <c r="I623" s="1" t="str">
        <f>IF(Transactions[[#This Row],[amount]]&lt;=5000,"low","high")</f>
        <v>low</v>
      </c>
      <c r="J623" s="1">
        <f>YEAR(Transactions[[#This Row],[transaction_date]])</f>
        <v>2023</v>
      </c>
      <c r="K623" s="1" t="str">
        <f>TEXT(Transactions[[#This Row],[transaction_date]],"mmm")</f>
        <v>Feb</v>
      </c>
      <c r="L623" s="1" t="str">
        <f>TEXT(Transactions[[#This Row],[transaction_date]],"ddd")</f>
        <v>Tue</v>
      </c>
      <c r="M623" s="1">
        <f>WEEKDAY(Transactions[[#This Row],[transaction_date]])</f>
        <v>3</v>
      </c>
      <c r="N623" s="1" t="str">
        <f>IF(OR(Transactions[[#This Row],[weekday]]=1,Transactions[[#This Row],[weekday]]=7),"weekend","weekday")</f>
        <v>weekday</v>
      </c>
    </row>
    <row r="624" spans="1:14">
      <c r="A624">
        <v>1589</v>
      </c>
      <c r="B624">
        <v>1186068874</v>
      </c>
      <c r="C624" s="1" t="s">
        <v>610</v>
      </c>
      <c r="D624">
        <v>2593.15</v>
      </c>
      <c r="E624" s="3">
        <v>44985.14738425926</v>
      </c>
      <c r="F624" t="str">
        <f>TEXT(Transactions[[#This Row],[transaction_date]],"HH:MM:ss")</f>
        <v>03:32:14</v>
      </c>
      <c r="G624">
        <f>HOUR(Transactions[[#This Row],[Time]])</f>
        <v>3</v>
      </c>
      <c r="H624" s="1" t="str">
        <f>IF(Transactions[[#This Row],[Hour]]&lt;=6,"Night",IF(Transactions[[#This Row],[Hour]]&lt;=12,"Morning",IF(Transactions[[#This Row],[Hour]]&lt;=18,"Afternoon","Evening")))</f>
        <v>Night</v>
      </c>
      <c r="I624" s="1" t="str">
        <f>IF(Transactions[[#This Row],[amount]]&lt;=5000,"low","high")</f>
        <v>low</v>
      </c>
      <c r="J624" s="1">
        <f>YEAR(Transactions[[#This Row],[transaction_date]])</f>
        <v>2023</v>
      </c>
      <c r="K624" s="1" t="str">
        <f>TEXT(Transactions[[#This Row],[transaction_date]],"mmm")</f>
        <v>Feb</v>
      </c>
      <c r="L624" s="1" t="str">
        <f>TEXT(Transactions[[#This Row],[transaction_date]],"ddd")</f>
        <v>Tue</v>
      </c>
      <c r="M624" s="1">
        <f>WEEKDAY(Transactions[[#This Row],[transaction_date]])</f>
        <v>3</v>
      </c>
      <c r="N624" s="1" t="str">
        <f>IF(OR(Transactions[[#This Row],[weekday]]=1,Transactions[[#This Row],[weekday]]=7),"weekend","weekday")</f>
        <v>weekday</v>
      </c>
    </row>
    <row r="625" spans="1:14">
      <c r="A625">
        <v>863</v>
      </c>
      <c r="B625">
        <v>1149164945</v>
      </c>
      <c r="C625" s="1" t="s">
        <v>612</v>
      </c>
      <c r="D625">
        <v>4853.57</v>
      </c>
      <c r="E625" s="3">
        <v>44985.227719907409</v>
      </c>
      <c r="F625" t="str">
        <f>TEXT(Transactions[[#This Row],[transaction_date]],"HH:MM:ss")</f>
        <v>05:27:55</v>
      </c>
      <c r="G625">
        <f>HOUR(Transactions[[#This Row],[Time]])</f>
        <v>5</v>
      </c>
      <c r="H625" s="1" t="str">
        <f>IF(Transactions[[#This Row],[Hour]]&lt;=6,"Night",IF(Transactions[[#This Row],[Hour]]&lt;=12,"Morning",IF(Transactions[[#This Row],[Hour]]&lt;=18,"Afternoon","Evening")))</f>
        <v>Night</v>
      </c>
      <c r="I625" s="1" t="str">
        <f>IF(Transactions[[#This Row],[amount]]&lt;=5000,"low","high")</f>
        <v>low</v>
      </c>
      <c r="J625" s="1">
        <f>YEAR(Transactions[[#This Row],[transaction_date]])</f>
        <v>2023</v>
      </c>
      <c r="K625" s="1" t="str">
        <f>TEXT(Transactions[[#This Row],[transaction_date]],"mmm")</f>
        <v>Feb</v>
      </c>
      <c r="L625" s="1" t="str">
        <f>TEXT(Transactions[[#This Row],[transaction_date]],"ddd")</f>
        <v>Tue</v>
      </c>
      <c r="M625" s="1">
        <f>WEEKDAY(Transactions[[#This Row],[transaction_date]])</f>
        <v>3</v>
      </c>
      <c r="N625" s="1" t="str">
        <f>IF(OR(Transactions[[#This Row],[weekday]]=1,Transactions[[#This Row],[weekday]]=7),"weekend","weekday")</f>
        <v>weekday</v>
      </c>
    </row>
    <row r="626" spans="1:14">
      <c r="A626">
        <v>1753</v>
      </c>
      <c r="B626">
        <v>1140124040</v>
      </c>
      <c r="C626" s="1" t="s">
        <v>611</v>
      </c>
      <c r="D626">
        <v>11.19</v>
      </c>
      <c r="E626" s="3">
        <v>44986.481817129628</v>
      </c>
      <c r="F626" t="str">
        <f>TEXT(Transactions[[#This Row],[transaction_date]],"HH:MM:ss")</f>
        <v>11:33:49</v>
      </c>
      <c r="G626">
        <f>HOUR(Transactions[[#This Row],[Time]])</f>
        <v>11</v>
      </c>
      <c r="H626" s="1" t="str">
        <f>IF(Transactions[[#This Row],[Hour]]&lt;=6,"Night",IF(Transactions[[#This Row],[Hour]]&lt;=12,"Morning",IF(Transactions[[#This Row],[Hour]]&lt;=18,"Afternoon","Evening")))</f>
        <v>Morning</v>
      </c>
      <c r="I626" s="1" t="str">
        <f>IF(Transactions[[#This Row],[amount]]&lt;=5000,"low","high")</f>
        <v>low</v>
      </c>
      <c r="J626" s="1">
        <f>YEAR(Transactions[[#This Row],[transaction_date]])</f>
        <v>2023</v>
      </c>
      <c r="K626" s="1" t="str">
        <f>TEXT(Transactions[[#This Row],[transaction_date]],"mmm")</f>
        <v>Mar</v>
      </c>
      <c r="L626" s="1" t="str">
        <f>TEXT(Transactions[[#This Row],[transaction_date]],"ddd")</f>
        <v>Wed</v>
      </c>
      <c r="M626" s="1">
        <f>WEEKDAY(Transactions[[#This Row],[transaction_date]])</f>
        <v>4</v>
      </c>
      <c r="N626" s="1" t="str">
        <f>IF(OR(Transactions[[#This Row],[weekday]]=1,Transactions[[#This Row],[weekday]]=7),"weekend","weekday")</f>
        <v>weekday</v>
      </c>
    </row>
    <row r="627" spans="1:14">
      <c r="A627">
        <v>1519</v>
      </c>
      <c r="B627">
        <v>1158631481</v>
      </c>
      <c r="C627" s="1" t="s">
        <v>611</v>
      </c>
      <c r="D627">
        <v>2306.56</v>
      </c>
      <c r="E627" s="3">
        <v>44986.518530092595</v>
      </c>
      <c r="F627" t="str">
        <f>TEXT(Transactions[[#This Row],[transaction_date]],"HH:MM:ss")</f>
        <v>12:26:41</v>
      </c>
      <c r="G627">
        <f>HOUR(Transactions[[#This Row],[Time]])</f>
        <v>12</v>
      </c>
      <c r="H627" s="1" t="str">
        <f>IF(Transactions[[#This Row],[Hour]]&lt;=6,"Night",IF(Transactions[[#This Row],[Hour]]&lt;=12,"Morning",IF(Transactions[[#This Row],[Hour]]&lt;=18,"Afternoon","Evening")))</f>
        <v>Morning</v>
      </c>
      <c r="I627" s="1" t="str">
        <f>IF(Transactions[[#This Row],[amount]]&lt;=5000,"low","high")</f>
        <v>low</v>
      </c>
      <c r="J627" s="1">
        <f>YEAR(Transactions[[#This Row],[transaction_date]])</f>
        <v>2023</v>
      </c>
      <c r="K627" s="1" t="str">
        <f>TEXT(Transactions[[#This Row],[transaction_date]],"mmm")</f>
        <v>Mar</v>
      </c>
      <c r="L627" s="1" t="str">
        <f>TEXT(Transactions[[#This Row],[transaction_date]],"ddd")</f>
        <v>Wed</v>
      </c>
      <c r="M627" s="1">
        <f>WEEKDAY(Transactions[[#This Row],[transaction_date]])</f>
        <v>4</v>
      </c>
      <c r="N627" s="1" t="str">
        <f>IF(OR(Transactions[[#This Row],[weekday]]=1,Transactions[[#This Row],[weekday]]=7),"weekend","weekday")</f>
        <v>weekday</v>
      </c>
    </row>
    <row r="628" spans="1:14">
      <c r="A628">
        <v>585</v>
      </c>
      <c r="B628">
        <v>1040996967</v>
      </c>
      <c r="C628" s="1" t="s">
        <v>610</v>
      </c>
      <c r="D628">
        <v>4578.0200000000004</v>
      </c>
      <c r="E628" s="3">
        <v>44986.931087962963</v>
      </c>
      <c r="F628" t="str">
        <f>TEXT(Transactions[[#This Row],[transaction_date]],"HH:MM:ss")</f>
        <v>22:20:46</v>
      </c>
      <c r="G628">
        <f>HOUR(Transactions[[#This Row],[Time]])</f>
        <v>22</v>
      </c>
      <c r="H628" s="1" t="str">
        <f>IF(Transactions[[#This Row],[Hour]]&lt;=6,"Night",IF(Transactions[[#This Row],[Hour]]&lt;=12,"Morning",IF(Transactions[[#This Row],[Hour]]&lt;=18,"Afternoon","Evening")))</f>
        <v>Evening</v>
      </c>
      <c r="I628" s="1" t="str">
        <f>IF(Transactions[[#This Row],[amount]]&lt;=5000,"low","high")</f>
        <v>low</v>
      </c>
      <c r="J628" s="1">
        <f>YEAR(Transactions[[#This Row],[transaction_date]])</f>
        <v>2023</v>
      </c>
      <c r="K628" s="1" t="str">
        <f>TEXT(Transactions[[#This Row],[transaction_date]],"mmm")</f>
        <v>Mar</v>
      </c>
      <c r="L628" s="1" t="str">
        <f>TEXT(Transactions[[#This Row],[transaction_date]],"ddd")</f>
        <v>Wed</v>
      </c>
      <c r="M628" s="1">
        <f>WEEKDAY(Transactions[[#This Row],[transaction_date]])</f>
        <v>4</v>
      </c>
      <c r="N628" s="1" t="str">
        <f>IF(OR(Transactions[[#This Row],[weekday]]=1,Transactions[[#This Row],[weekday]]=7),"weekend","weekday")</f>
        <v>weekday</v>
      </c>
    </row>
    <row r="629" spans="1:14">
      <c r="A629">
        <v>487</v>
      </c>
      <c r="B629">
        <v>1014724332</v>
      </c>
      <c r="C629" s="1" t="s">
        <v>612</v>
      </c>
      <c r="D629">
        <v>3934.39</v>
      </c>
      <c r="E629" s="3">
        <v>44987.119166666664</v>
      </c>
      <c r="F629" t="str">
        <f>TEXT(Transactions[[#This Row],[transaction_date]],"HH:MM:ss")</f>
        <v>02:51:36</v>
      </c>
      <c r="G629">
        <f>HOUR(Transactions[[#This Row],[Time]])</f>
        <v>2</v>
      </c>
      <c r="H629" s="1" t="str">
        <f>IF(Transactions[[#This Row],[Hour]]&lt;=6,"Night",IF(Transactions[[#This Row],[Hour]]&lt;=12,"Morning",IF(Transactions[[#This Row],[Hour]]&lt;=18,"Afternoon","Evening")))</f>
        <v>Night</v>
      </c>
      <c r="I629" s="1" t="str">
        <f>IF(Transactions[[#This Row],[amount]]&lt;=5000,"low","high")</f>
        <v>low</v>
      </c>
      <c r="J629" s="1">
        <f>YEAR(Transactions[[#This Row],[transaction_date]])</f>
        <v>2023</v>
      </c>
      <c r="K629" s="1" t="str">
        <f>TEXT(Transactions[[#This Row],[transaction_date]],"mmm")</f>
        <v>Mar</v>
      </c>
      <c r="L629" s="1" t="str">
        <f>TEXT(Transactions[[#This Row],[transaction_date]],"ddd")</f>
        <v>Thu</v>
      </c>
      <c r="M629" s="1">
        <f>WEEKDAY(Transactions[[#This Row],[transaction_date]])</f>
        <v>5</v>
      </c>
      <c r="N629" s="1" t="str">
        <f>IF(OR(Transactions[[#This Row],[weekday]]=1,Transactions[[#This Row],[weekday]]=7),"weekend","weekday")</f>
        <v>weekday</v>
      </c>
    </row>
    <row r="630" spans="1:14">
      <c r="A630">
        <v>584</v>
      </c>
      <c r="B630">
        <v>1027021442</v>
      </c>
      <c r="C630" s="1" t="s">
        <v>611</v>
      </c>
      <c r="D630">
        <v>2193.89</v>
      </c>
      <c r="E630" s="3">
        <v>44987.161504629628</v>
      </c>
      <c r="F630" t="str">
        <f>TEXT(Transactions[[#This Row],[transaction_date]],"HH:MM:ss")</f>
        <v>03:52:34</v>
      </c>
      <c r="G630">
        <f>HOUR(Transactions[[#This Row],[Time]])</f>
        <v>3</v>
      </c>
      <c r="H630" s="1" t="str">
        <f>IF(Transactions[[#This Row],[Hour]]&lt;=6,"Night",IF(Transactions[[#This Row],[Hour]]&lt;=12,"Morning",IF(Transactions[[#This Row],[Hour]]&lt;=18,"Afternoon","Evening")))</f>
        <v>Night</v>
      </c>
      <c r="I630" s="1" t="str">
        <f>IF(Transactions[[#This Row],[amount]]&lt;=5000,"low","high")</f>
        <v>low</v>
      </c>
      <c r="J630" s="1">
        <f>YEAR(Transactions[[#This Row],[transaction_date]])</f>
        <v>2023</v>
      </c>
      <c r="K630" s="1" t="str">
        <f>TEXT(Transactions[[#This Row],[transaction_date]],"mmm")</f>
        <v>Mar</v>
      </c>
      <c r="L630" s="1" t="str">
        <f>TEXT(Transactions[[#This Row],[transaction_date]],"ddd")</f>
        <v>Thu</v>
      </c>
      <c r="M630" s="1">
        <f>WEEKDAY(Transactions[[#This Row],[transaction_date]])</f>
        <v>5</v>
      </c>
      <c r="N630" s="1" t="str">
        <f>IF(OR(Transactions[[#This Row],[weekday]]=1,Transactions[[#This Row],[weekday]]=7),"weekend","weekday")</f>
        <v>weekday</v>
      </c>
    </row>
    <row r="631" spans="1:14">
      <c r="A631">
        <v>1032</v>
      </c>
      <c r="B631">
        <v>1136408850</v>
      </c>
      <c r="C631" s="1" t="s">
        <v>612</v>
      </c>
      <c r="D631">
        <v>4417.72</v>
      </c>
      <c r="E631" s="3">
        <v>44987.545034722221</v>
      </c>
      <c r="F631" t="str">
        <f>TEXT(Transactions[[#This Row],[transaction_date]],"HH:MM:ss")</f>
        <v>13:04:51</v>
      </c>
      <c r="G631">
        <f>HOUR(Transactions[[#This Row],[Time]])</f>
        <v>13</v>
      </c>
      <c r="H631" s="1" t="str">
        <f>IF(Transactions[[#This Row],[Hour]]&lt;=6,"Night",IF(Transactions[[#This Row],[Hour]]&lt;=12,"Morning",IF(Transactions[[#This Row],[Hour]]&lt;=18,"Afternoon","Evening")))</f>
        <v>Afternoon</v>
      </c>
      <c r="I631" s="1" t="str">
        <f>IF(Transactions[[#This Row],[amount]]&lt;=5000,"low","high")</f>
        <v>low</v>
      </c>
      <c r="J631" s="1">
        <f>YEAR(Transactions[[#This Row],[transaction_date]])</f>
        <v>2023</v>
      </c>
      <c r="K631" s="1" t="str">
        <f>TEXT(Transactions[[#This Row],[transaction_date]],"mmm")</f>
        <v>Mar</v>
      </c>
      <c r="L631" s="1" t="str">
        <f>TEXT(Transactions[[#This Row],[transaction_date]],"ddd")</f>
        <v>Thu</v>
      </c>
      <c r="M631" s="1">
        <f>WEEKDAY(Transactions[[#This Row],[transaction_date]])</f>
        <v>5</v>
      </c>
      <c r="N631" s="1" t="str">
        <f>IF(OR(Transactions[[#This Row],[weekday]]=1,Transactions[[#This Row],[weekday]]=7),"weekend","weekday")</f>
        <v>weekday</v>
      </c>
    </row>
    <row r="632" spans="1:14">
      <c r="A632">
        <v>1334</v>
      </c>
      <c r="B632">
        <v>1150874504</v>
      </c>
      <c r="C632" s="1" t="s">
        <v>611</v>
      </c>
      <c r="D632">
        <v>4602.83</v>
      </c>
      <c r="E632" s="3">
        <v>44987.708229166667</v>
      </c>
      <c r="F632" t="str">
        <f>TEXT(Transactions[[#This Row],[transaction_date]],"HH:MM:ss")</f>
        <v>16:59:51</v>
      </c>
      <c r="G632">
        <f>HOUR(Transactions[[#This Row],[Time]])</f>
        <v>16</v>
      </c>
      <c r="H632" s="1" t="str">
        <f>IF(Transactions[[#This Row],[Hour]]&lt;=6,"Night",IF(Transactions[[#This Row],[Hour]]&lt;=12,"Morning",IF(Transactions[[#This Row],[Hour]]&lt;=18,"Afternoon","Evening")))</f>
        <v>Afternoon</v>
      </c>
      <c r="I632" s="1" t="str">
        <f>IF(Transactions[[#This Row],[amount]]&lt;=5000,"low","high")</f>
        <v>low</v>
      </c>
      <c r="J632" s="1">
        <f>YEAR(Transactions[[#This Row],[transaction_date]])</f>
        <v>2023</v>
      </c>
      <c r="K632" s="1" t="str">
        <f>TEXT(Transactions[[#This Row],[transaction_date]],"mmm")</f>
        <v>Mar</v>
      </c>
      <c r="L632" s="1" t="str">
        <f>TEXT(Transactions[[#This Row],[transaction_date]],"ddd")</f>
        <v>Thu</v>
      </c>
      <c r="M632" s="1">
        <f>WEEKDAY(Transactions[[#This Row],[transaction_date]])</f>
        <v>5</v>
      </c>
      <c r="N632" s="1" t="str">
        <f>IF(OR(Transactions[[#This Row],[weekday]]=1,Transactions[[#This Row],[weekday]]=7),"weekend","weekday")</f>
        <v>weekday</v>
      </c>
    </row>
    <row r="633" spans="1:14">
      <c r="A633">
        <v>1978</v>
      </c>
      <c r="B633">
        <v>1045678110</v>
      </c>
      <c r="C633" s="1" t="s">
        <v>611</v>
      </c>
      <c r="D633">
        <v>3166.44</v>
      </c>
      <c r="E633" s="3">
        <v>44987.753472222219</v>
      </c>
      <c r="F633" t="str">
        <f>TEXT(Transactions[[#This Row],[transaction_date]],"HH:MM:ss")</f>
        <v>18:05:00</v>
      </c>
      <c r="G633">
        <f>HOUR(Transactions[[#This Row],[Time]])</f>
        <v>18</v>
      </c>
      <c r="H633" s="1" t="str">
        <f>IF(Transactions[[#This Row],[Hour]]&lt;=6,"Night",IF(Transactions[[#This Row],[Hour]]&lt;=12,"Morning",IF(Transactions[[#This Row],[Hour]]&lt;=18,"Afternoon","Evening")))</f>
        <v>Afternoon</v>
      </c>
      <c r="I633" s="1" t="str">
        <f>IF(Transactions[[#This Row],[amount]]&lt;=5000,"low","high")</f>
        <v>low</v>
      </c>
      <c r="J633" s="1">
        <f>YEAR(Transactions[[#This Row],[transaction_date]])</f>
        <v>2023</v>
      </c>
      <c r="K633" s="1" t="str">
        <f>TEXT(Transactions[[#This Row],[transaction_date]],"mmm")</f>
        <v>Mar</v>
      </c>
      <c r="L633" s="1" t="str">
        <f>TEXT(Transactions[[#This Row],[transaction_date]],"ddd")</f>
        <v>Thu</v>
      </c>
      <c r="M633" s="1">
        <f>WEEKDAY(Transactions[[#This Row],[transaction_date]])</f>
        <v>5</v>
      </c>
      <c r="N633" s="1" t="str">
        <f>IF(OR(Transactions[[#This Row],[weekday]]=1,Transactions[[#This Row],[weekday]]=7),"weekend","weekday")</f>
        <v>weekday</v>
      </c>
    </row>
    <row r="634" spans="1:14">
      <c r="A634">
        <v>1502</v>
      </c>
      <c r="B634">
        <v>1048635902</v>
      </c>
      <c r="C634" s="1" t="s">
        <v>612</v>
      </c>
      <c r="D634">
        <v>4408.79</v>
      </c>
      <c r="E634" s="3">
        <v>44988.094502314816</v>
      </c>
      <c r="F634" t="str">
        <f>TEXT(Transactions[[#This Row],[transaction_date]],"HH:MM:ss")</f>
        <v>02:16:05</v>
      </c>
      <c r="G634">
        <f>HOUR(Transactions[[#This Row],[Time]])</f>
        <v>2</v>
      </c>
      <c r="H634" s="1" t="str">
        <f>IF(Transactions[[#This Row],[Hour]]&lt;=6,"Night",IF(Transactions[[#This Row],[Hour]]&lt;=12,"Morning",IF(Transactions[[#This Row],[Hour]]&lt;=18,"Afternoon","Evening")))</f>
        <v>Night</v>
      </c>
      <c r="I634" s="1" t="str">
        <f>IF(Transactions[[#This Row],[amount]]&lt;=5000,"low","high")</f>
        <v>low</v>
      </c>
      <c r="J634" s="1">
        <f>YEAR(Transactions[[#This Row],[transaction_date]])</f>
        <v>2023</v>
      </c>
      <c r="K634" s="1" t="str">
        <f>TEXT(Transactions[[#This Row],[transaction_date]],"mmm")</f>
        <v>Mar</v>
      </c>
      <c r="L634" s="1" t="str">
        <f>TEXT(Transactions[[#This Row],[transaction_date]],"ddd")</f>
        <v>Fri</v>
      </c>
      <c r="M634" s="1">
        <f>WEEKDAY(Transactions[[#This Row],[transaction_date]])</f>
        <v>6</v>
      </c>
      <c r="N634" s="1" t="str">
        <f>IF(OR(Transactions[[#This Row],[weekday]]=1,Transactions[[#This Row],[weekday]]=7),"weekend","weekday")</f>
        <v>weekday</v>
      </c>
    </row>
    <row r="635" spans="1:14">
      <c r="A635">
        <v>1529</v>
      </c>
      <c r="B635">
        <v>1055656566</v>
      </c>
      <c r="C635" s="1" t="s">
        <v>612</v>
      </c>
      <c r="D635">
        <v>4381.43</v>
      </c>
      <c r="E635" s="3">
        <v>44988.252835648149</v>
      </c>
      <c r="F635" t="str">
        <f>TEXT(Transactions[[#This Row],[transaction_date]],"HH:MM:ss")</f>
        <v>06:04:05</v>
      </c>
      <c r="G635">
        <f>HOUR(Transactions[[#This Row],[Time]])</f>
        <v>6</v>
      </c>
      <c r="H635" s="1" t="str">
        <f>IF(Transactions[[#This Row],[Hour]]&lt;=6,"Night",IF(Transactions[[#This Row],[Hour]]&lt;=12,"Morning",IF(Transactions[[#This Row],[Hour]]&lt;=18,"Afternoon","Evening")))</f>
        <v>Night</v>
      </c>
      <c r="I635" s="1" t="str">
        <f>IF(Transactions[[#This Row],[amount]]&lt;=5000,"low","high")</f>
        <v>low</v>
      </c>
      <c r="J635" s="1">
        <f>YEAR(Transactions[[#This Row],[transaction_date]])</f>
        <v>2023</v>
      </c>
      <c r="K635" s="1" t="str">
        <f>TEXT(Transactions[[#This Row],[transaction_date]],"mmm")</f>
        <v>Mar</v>
      </c>
      <c r="L635" s="1" t="str">
        <f>TEXT(Transactions[[#This Row],[transaction_date]],"ddd")</f>
        <v>Fri</v>
      </c>
      <c r="M635" s="1">
        <f>WEEKDAY(Transactions[[#This Row],[transaction_date]])</f>
        <v>6</v>
      </c>
      <c r="N635" s="1" t="str">
        <f>IF(OR(Transactions[[#This Row],[weekday]]=1,Transactions[[#This Row],[weekday]]=7),"weekend","weekday")</f>
        <v>weekday</v>
      </c>
    </row>
    <row r="636" spans="1:14">
      <c r="A636">
        <v>1007</v>
      </c>
      <c r="B636">
        <v>1076633469</v>
      </c>
      <c r="C636" s="1" t="s">
        <v>612</v>
      </c>
      <c r="D636">
        <v>3431.55</v>
      </c>
      <c r="E636" s="3">
        <v>44988.314525462964</v>
      </c>
      <c r="F636" t="str">
        <f>TEXT(Transactions[[#This Row],[transaction_date]],"HH:MM:ss")</f>
        <v>07:32:55</v>
      </c>
      <c r="G636">
        <f>HOUR(Transactions[[#This Row],[Time]])</f>
        <v>7</v>
      </c>
      <c r="H636" s="1" t="str">
        <f>IF(Transactions[[#This Row],[Hour]]&lt;=6,"Night",IF(Transactions[[#This Row],[Hour]]&lt;=12,"Morning",IF(Transactions[[#This Row],[Hour]]&lt;=18,"Afternoon","Evening")))</f>
        <v>Morning</v>
      </c>
      <c r="I636" s="1" t="str">
        <f>IF(Transactions[[#This Row],[amount]]&lt;=5000,"low","high")</f>
        <v>low</v>
      </c>
      <c r="J636" s="1">
        <f>YEAR(Transactions[[#This Row],[transaction_date]])</f>
        <v>2023</v>
      </c>
      <c r="K636" s="1" t="str">
        <f>TEXT(Transactions[[#This Row],[transaction_date]],"mmm")</f>
        <v>Mar</v>
      </c>
      <c r="L636" s="1" t="str">
        <f>TEXT(Transactions[[#This Row],[transaction_date]],"ddd")</f>
        <v>Fri</v>
      </c>
      <c r="M636" s="1">
        <f>WEEKDAY(Transactions[[#This Row],[transaction_date]])</f>
        <v>6</v>
      </c>
      <c r="N636" s="1" t="str">
        <f>IF(OR(Transactions[[#This Row],[weekday]]=1,Transactions[[#This Row],[weekday]]=7),"weekend","weekday")</f>
        <v>weekday</v>
      </c>
    </row>
    <row r="637" spans="1:14">
      <c r="A637">
        <v>188</v>
      </c>
      <c r="B637">
        <v>1041327604</v>
      </c>
      <c r="C637" s="1" t="s">
        <v>611</v>
      </c>
      <c r="D637">
        <v>4847.07</v>
      </c>
      <c r="E637" s="3">
        <v>44988.810381944444</v>
      </c>
      <c r="F637" t="str">
        <f>TEXT(Transactions[[#This Row],[transaction_date]],"HH:MM:ss")</f>
        <v>19:26:57</v>
      </c>
      <c r="G637">
        <f>HOUR(Transactions[[#This Row],[Time]])</f>
        <v>19</v>
      </c>
      <c r="H637" s="1" t="str">
        <f>IF(Transactions[[#This Row],[Hour]]&lt;=6,"Night",IF(Transactions[[#This Row],[Hour]]&lt;=12,"Morning",IF(Transactions[[#This Row],[Hour]]&lt;=18,"Afternoon","Evening")))</f>
        <v>Evening</v>
      </c>
      <c r="I637" s="1" t="str">
        <f>IF(Transactions[[#This Row],[amount]]&lt;=5000,"low","high")</f>
        <v>low</v>
      </c>
      <c r="J637" s="1">
        <f>YEAR(Transactions[[#This Row],[transaction_date]])</f>
        <v>2023</v>
      </c>
      <c r="K637" s="1" t="str">
        <f>TEXT(Transactions[[#This Row],[transaction_date]],"mmm")</f>
        <v>Mar</v>
      </c>
      <c r="L637" s="1" t="str">
        <f>TEXT(Transactions[[#This Row],[transaction_date]],"ddd")</f>
        <v>Fri</v>
      </c>
      <c r="M637" s="1">
        <f>WEEKDAY(Transactions[[#This Row],[transaction_date]])</f>
        <v>6</v>
      </c>
      <c r="N637" s="1" t="str">
        <f>IF(OR(Transactions[[#This Row],[weekday]]=1,Transactions[[#This Row],[weekday]]=7),"weekend","weekday")</f>
        <v>weekday</v>
      </c>
    </row>
    <row r="638" spans="1:14">
      <c r="A638">
        <v>899</v>
      </c>
      <c r="B638">
        <v>1044819961</v>
      </c>
      <c r="C638" s="1" t="s">
        <v>610</v>
      </c>
      <c r="D638">
        <v>3790.25</v>
      </c>
      <c r="E638" s="3">
        <v>44988.845069444447</v>
      </c>
      <c r="F638" t="str">
        <f>TEXT(Transactions[[#This Row],[transaction_date]],"HH:MM:ss")</f>
        <v>20:16:54</v>
      </c>
      <c r="G638">
        <f>HOUR(Transactions[[#This Row],[Time]])</f>
        <v>20</v>
      </c>
      <c r="H638" s="1" t="str">
        <f>IF(Transactions[[#This Row],[Hour]]&lt;=6,"Night",IF(Transactions[[#This Row],[Hour]]&lt;=12,"Morning",IF(Transactions[[#This Row],[Hour]]&lt;=18,"Afternoon","Evening")))</f>
        <v>Evening</v>
      </c>
      <c r="I638" s="1" t="str">
        <f>IF(Transactions[[#This Row],[amount]]&lt;=5000,"low","high")</f>
        <v>low</v>
      </c>
      <c r="J638" s="1">
        <f>YEAR(Transactions[[#This Row],[transaction_date]])</f>
        <v>2023</v>
      </c>
      <c r="K638" s="1" t="str">
        <f>TEXT(Transactions[[#This Row],[transaction_date]],"mmm")</f>
        <v>Mar</v>
      </c>
      <c r="L638" s="1" t="str">
        <f>TEXT(Transactions[[#This Row],[transaction_date]],"ddd")</f>
        <v>Fri</v>
      </c>
      <c r="M638" s="1">
        <f>WEEKDAY(Transactions[[#This Row],[transaction_date]])</f>
        <v>6</v>
      </c>
      <c r="N638" s="1" t="str">
        <f>IF(OR(Transactions[[#This Row],[weekday]]=1,Transactions[[#This Row],[weekday]]=7),"weekend","weekday")</f>
        <v>weekday</v>
      </c>
    </row>
    <row r="639" spans="1:14">
      <c r="A639">
        <v>1331</v>
      </c>
      <c r="B639">
        <v>1170542404</v>
      </c>
      <c r="C639" s="1" t="s">
        <v>611</v>
      </c>
      <c r="D639">
        <v>2572.61</v>
      </c>
      <c r="E639" s="3">
        <v>44989.876203703701</v>
      </c>
      <c r="F639" t="str">
        <f>TEXT(Transactions[[#This Row],[transaction_date]],"HH:MM:ss")</f>
        <v>21:01:44</v>
      </c>
      <c r="G639">
        <f>HOUR(Transactions[[#This Row],[Time]])</f>
        <v>21</v>
      </c>
      <c r="H639" s="1" t="str">
        <f>IF(Transactions[[#This Row],[Hour]]&lt;=6,"Night",IF(Transactions[[#This Row],[Hour]]&lt;=12,"Morning",IF(Transactions[[#This Row],[Hour]]&lt;=18,"Afternoon","Evening")))</f>
        <v>Evening</v>
      </c>
      <c r="I639" s="1" t="str">
        <f>IF(Transactions[[#This Row],[amount]]&lt;=5000,"low","high")</f>
        <v>low</v>
      </c>
      <c r="J639" s="1">
        <f>YEAR(Transactions[[#This Row],[transaction_date]])</f>
        <v>2023</v>
      </c>
      <c r="K639" s="1" t="str">
        <f>TEXT(Transactions[[#This Row],[transaction_date]],"mmm")</f>
        <v>Mar</v>
      </c>
      <c r="L639" s="1" t="str">
        <f>TEXT(Transactions[[#This Row],[transaction_date]],"ddd")</f>
        <v>Sat</v>
      </c>
      <c r="M639" s="1">
        <f>WEEKDAY(Transactions[[#This Row],[transaction_date]])</f>
        <v>7</v>
      </c>
      <c r="N639" s="1" t="str">
        <f>IF(OR(Transactions[[#This Row],[weekday]]=1,Transactions[[#This Row],[weekday]]=7),"weekend","weekday")</f>
        <v>weekend</v>
      </c>
    </row>
    <row r="640" spans="1:14">
      <c r="A640">
        <v>527</v>
      </c>
      <c r="B640">
        <v>1036932307</v>
      </c>
      <c r="C640" s="1" t="s">
        <v>612</v>
      </c>
      <c r="D640">
        <v>4057.39</v>
      </c>
      <c r="E640" s="3">
        <v>44989.909212962964</v>
      </c>
      <c r="F640" t="str">
        <f>TEXT(Transactions[[#This Row],[transaction_date]],"HH:MM:ss")</f>
        <v>21:49:16</v>
      </c>
      <c r="G640">
        <f>HOUR(Transactions[[#This Row],[Time]])</f>
        <v>21</v>
      </c>
      <c r="H640" s="1" t="str">
        <f>IF(Transactions[[#This Row],[Hour]]&lt;=6,"Night",IF(Transactions[[#This Row],[Hour]]&lt;=12,"Morning",IF(Transactions[[#This Row],[Hour]]&lt;=18,"Afternoon","Evening")))</f>
        <v>Evening</v>
      </c>
      <c r="I640" s="1" t="str">
        <f>IF(Transactions[[#This Row],[amount]]&lt;=5000,"low","high")</f>
        <v>low</v>
      </c>
      <c r="J640" s="1">
        <f>YEAR(Transactions[[#This Row],[transaction_date]])</f>
        <v>2023</v>
      </c>
      <c r="K640" s="1" t="str">
        <f>TEXT(Transactions[[#This Row],[transaction_date]],"mmm")</f>
        <v>Mar</v>
      </c>
      <c r="L640" s="1" t="str">
        <f>TEXT(Transactions[[#This Row],[transaction_date]],"ddd")</f>
        <v>Sat</v>
      </c>
      <c r="M640" s="1">
        <f>WEEKDAY(Transactions[[#This Row],[transaction_date]])</f>
        <v>7</v>
      </c>
      <c r="N640" s="1" t="str">
        <f>IF(OR(Transactions[[#This Row],[weekday]]=1,Transactions[[#This Row],[weekday]]=7),"weekend","weekday")</f>
        <v>weekend</v>
      </c>
    </row>
    <row r="641" spans="1:14">
      <c r="A641">
        <v>1586</v>
      </c>
      <c r="B641">
        <v>1142970135</v>
      </c>
      <c r="C641" s="1" t="s">
        <v>611</v>
      </c>
      <c r="D641">
        <v>2050.4899999999998</v>
      </c>
      <c r="E641" s="3">
        <v>44990.471597222226</v>
      </c>
      <c r="F641" t="str">
        <f>TEXT(Transactions[[#This Row],[transaction_date]],"HH:MM:ss")</f>
        <v>11:19:06</v>
      </c>
      <c r="G641">
        <f>HOUR(Transactions[[#This Row],[Time]])</f>
        <v>11</v>
      </c>
      <c r="H641" s="1" t="str">
        <f>IF(Transactions[[#This Row],[Hour]]&lt;=6,"Night",IF(Transactions[[#This Row],[Hour]]&lt;=12,"Morning",IF(Transactions[[#This Row],[Hour]]&lt;=18,"Afternoon","Evening")))</f>
        <v>Morning</v>
      </c>
      <c r="I641" s="1" t="str">
        <f>IF(Transactions[[#This Row],[amount]]&lt;=5000,"low","high")</f>
        <v>low</v>
      </c>
      <c r="J641" s="1">
        <f>YEAR(Transactions[[#This Row],[transaction_date]])</f>
        <v>2023</v>
      </c>
      <c r="K641" s="1" t="str">
        <f>TEXT(Transactions[[#This Row],[transaction_date]],"mmm")</f>
        <v>Mar</v>
      </c>
      <c r="L641" s="1" t="str">
        <f>TEXT(Transactions[[#This Row],[transaction_date]],"ddd")</f>
        <v>Sun</v>
      </c>
      <c r="M641" s="1">
        <f>WEEKDAY(Transactions[[#This Row],[transaction_date]])</f>
        <v>1</v>
      </c>
      <c r="N641" s="1" t="str">
        <f>IF(OR(Transactions[[#This Row],[weekday]]=1,Transactions[[#This Row],[weekday]]=7),"weekend","weekday")</f>
        <v>weekend</v>
      </c>
    </row>
    <row r="642" spans="1:14">
      <c r="A642">
        <v>1175</v>
      </c>
      <c r="B642">
        <v>1126381804</v>
      </c>
      <c r="C642" s="1" t="s">
        <v>611</v>
      </c>
      <c r="D642">
        <v>188.05</v>
      </c>
      <c r="E642" s="3">
        <v>44990.766238425924</v>
      </c>
      <c r="F642" t="str">
        <f>TEXT(Transactions[[#This Row],[transaction_date]],"HH:MM:ss")</f>
        <v>18:23:23</v>
      </c>
      <c r="G642">
        <f>HOUR(Transactions[[#This Row],[Time]])</f>
        <v>18</v>
      </c>
      <c r="H642" s="1" t="str">
        <f>IF(Transactions[[#This Row],[Hour]]&lt;=6,"Night",IF(Transactions[[#This Row],[Hour]]&lt;=12,"Morning",IF(Transactions[[#This Row],[Hour]]&lt;=18,"Afternoon","Evening")))</f>
        <v>Afternoon</v>
      </c>
      <c r="I642" s="1" t="str">
        <f>IF(Transactions[[#This Row],[amount]]&lt;=5000,"low","high")</f>
        <v>low</v>
      </c>
      <c r="J642" s="1">
        <f>YEAR(Transactions[[#This Row],[transaction_date]])</f>
        <v>2023</v>
      </c>
      <c r="K642" s="1" t="str">
        <f>TEXT(Transactions[[#This Row],[transaction_date]],"mmm")</f>
        <v>Mar</v>
      </c>
      <c r="L642" s="1" t="str">
        <f>TEXT(Transactions[[#This Row],[transaction_date]],"ddd")</f>
        <v>Sun</v>
      </c>
      <c r="M642" s="1">
        <f>WEEKDAY(Transactions[[#This Row],[transaction_date]])</f>
        <v>1</v>
      </c>
      <c r="N642" s="1" t="str">
        <f>IF(OR(Transactions[[#This Row],[weekday]]=1,Transactions[[#This Row],[weekday]]=7),"weekend","weekday")</f>
        <v>weekend</v>
      </c>
    </row>
    <row r="643" spans="1:14">
      <c r="A643">
        <v>133</v>
      </c>
      <c r="B643">
        <v>1122354785</v>
      </c>
      <c r="C643" s="1" t="s">
        <v>610</v>
      </c>
      <c r="D643">
        <v>543.96</v>
      </c>
      <c r="E643" s="3">
        <v>44992.376435185186</v>
      </c>
      <c r="F643" t="str">
        <f>TEXT(Transactions[[#This Row],[transaction_date]],"HH:MM:ss")</f>
        <v>09:02:04</v>
      </c>
      <c r="G643">
        <f>HOUR(Transactions[[#This Row],[Time]])</f>
        <v>9</v>
      </c>
      <c r="H643" s="1" t="str">
        <f>IF(Transactions[[#This Row],[Hour]]&lt;=6,"Night",IF(Transactions[[#This Row],[Hour]]&lt;=12,"Morning",IF(Transactions[[#This Row],[Hour]]&lt;=18,"Afternoon","Evening")))</f>
        <v>Morning</v>
      </c>
      <c r="I643" s="1" t="str">
        <f>IF(Transactions[[#This Row],[amount]]&lt;=5000,"low","high")</f>
        <v>low</v>
      </c>
      <c r="J643" s="1">
        <f>YEAR(Transactions[[#This Row],[transaction_date]])</f>
        <v>2023</v>
      </c>
      <c r="K643" s="1" t="str">
        <f>TEXT(Transactions[[#This Row],[transaction_date]],"mmm")</f>
        <v>Mar</v>
      </c>
      <c r="L643" s="1" t="str">
        <f>TEXT(Transactions[[#This Row],[transaction_date]],"ddd")</f>
        <v>Tue</v>
      </c>
      <c r="M643" s="1">
        <f>WEEKDAY(Transactions[[#This Row],[transaction_date]])</f>
        <v>3</v>
      </c>
      <c r="N643" s="1" t="str">
        <f>IF(OR(Transactions[[#This Row],[weekday]]=1,Transactions[[#This Row],[weekday]]=7),"weekend","weekday")</f>
        <v>weekday</v>
      </c>
    </row>
    <row r="644" spans="1:14">
      <c r="A644">
        <v>791</v>
      </c>
      <c r="B644">
        <v>1063103760</v>
      </c>
      <c r="C644" s="1" t="s">
        <v>611</v>
      </c>
      <c r="D644">
        <v>3518.31</v>
      </c>
      <c r="E644" s="3">
        <v>44992.803553240738</v>
      </c>
      <c r="F644" t="str">
        <f>TEXT(Transactions[[#This Row],[transaction_date]],"HH:MM:ss")</f>
        <v>19:17:07</v>
      </c>
      <c r="G644">
        <f>HOUR(Transactions[[#This Row],[Time]])</f>
        <v>19</v>
      </c>
      <c r="H644" s="1" t="str">
        <f>IF(Transactions[[#This Row],[Hour]]&lt;=6,"Night",IF(Transactions[[#This Row],[Hour]]&lt;=12,"Morning",IF(Transactions[[#This Row],[Hour]]&lt;=18,"Afternoon","Evening")))</f>
        <v>Evening</v>
      </c>
      <c r="I644" s="1" t="str">
        <f>IF(Transactions[[#This Row],[amount]]&lt;=5000,"low","high")</f>
        <v>low</v>
      </c>
      <c r="J644" s="1">
        <f>YEAR(Transactions[[#This Row],[transaction_date]])</f>
        <v>2023</v>
      </c>
      <c r="K644" s="1" t="str">
        <f>TEXT(Transactions[[#This Row],[transaction_date]],"mmm")</f>
        <v>Mar</v>
      </c>
      <c r="L644" s="1" t="str">
        <f>TEXT(Transactions[[#This Row],[transaction_date]],"ddd")</f>
        <v>Tue</v>
      </c>
      <c r="M644" s="1">
        <f>WEEKDAY(Transactions[[#This Row],[transaction_date]])</f>
        <v>3</v>
      </c>
      <c r="N644" s="1" t="str">
        <f>IF(OR(Transactions[[#This Row],[weekday]]=1,Transactions[[#This Row],[weekday]]=7),"weekend","weekday")</f>
        <v>weekday</v>
      </c>
    </row>
    <row r="645" spans="1:14">
      <c r="A645">
        <v>204</v>
      </c>
      <c r="B645">
        <v>1059293844</v>
      </c>
      <c r="C645" s="1" t="s">
        <v>610</v>
      </c>
      <c r="D645">
        <v>1591.51</v>
      </c>
      <c r="E645" s="3">
        <v>44992.836018518516</v>
      </c>
      <c r="F645" t="str">
        <f>TEXT(Transactions[[#This Row],[transaction_date]],"HH:MM:ss")</f>
        <v>20:03:52</v>
      </c>
      <c r="G645">
        <f>HOUR(Transactions[[#This Row],[Time]])</f>
        <v>20</v>
      </c>
      <c r="H645" s="1" t="str">
        <f>IF(Transactions[[#This Row],[Hour]]&lt;=6,"Night",IF(Transactions[[#This Row],[Hour]]&lt;=12,"Morning",IF(Transactions[[#This Row],[Hour]]&lt;=18,"Afternoon","Evening")))</f>
        <v>Evening</v>
      </c>
      <c r="I645" s="1" t="str">
        <f>IF(Transactions[[#This Row],[amount]]&lt;=5000,"low","high")</f>
        <v>low</v>
      </c>
      <c r="J645" s="1">
        <f>YEAR(Transactions[[#This Row],[transaction_date]])</f>
        <v>2023</v>
      </c>
      <c r="K645" s="1" t="str">
        <f>TEXT(Transactions[[#This Row],[transaction_date]],"mmm")</f>
        <v>Mar</v>
      </c>
      <c r="L645" s="1" t="str">
        <f>TEXT(Transactions[[#This Row],[transaction_date]],"ddd")</f>
        <v>Tue</v>
      </c>
      <c r="M645" s="1">
        <f>WEEKDAY(Transactions[[#This Row],[transaction_date]])</f>
        <v>3</v>
      </c>
      <c r="N645" s="1" t="str">
        <f>IF(OR(Transactions[[#This Row],[weekday]]=1,Transactions[[#This Row],[weekday]]=7),"weekend","weekday")</f>
        <v>weekday</v>
      </c>
    </row>
    <row r="646" spans="1:14">
      <c r="A646">
        <v>1300</v>
      </c>
      <c r="B646">
        <v>1170542404</v>
      </c>
      <c r="C646" s="1" t="s">
        <v>612</v>
      </c>
      <c r="D646">
        <v>3170.03</v>
      </c>
      <c r="E646" s="3">
        <v>44993.599675925929</v>
      </c>
      <c r="F646" t="str">
        <f>TEXT(Transactions[[#This Row],[transaction_date]],"HH:MM:ss")</f>
        <v>14:23:32</v>
      </c>
      <c r="G646">
        <f>HOUR(Transactions[[#This Row],[Time]])</f>
        <v>14</v>
      </c>
      <c r="H646" s="1" t="str">
        <f>IF(Transactions[[#This Row],[Hour]]&lt;=6,"Night",IF(Transactions[[#This Row],[Hour]]&lt;=12,"Morning",IF(Transactions[[#This Row],[Hour]]&lt;=18,"Afternoon","Evening")))</f>
        <v>Afternoon</v>
      </c>
      <c r="I646" s="1" t="str">
        <f>IF(Transactions[[#This Row],[amount]]&lt;=5000,"low","high")</f>
        <v>low</v>
      </c>
      <c r="J646" s="1">
        <f>YEAR(Transactions[[#This Row],[transaction_date]])</f>
        <v>2023</v>
      </c>
      <c r="K646" s="1" t="str">
        <f>TEXT(Transactions[[#This Row],[transaction_date]],"mmm")</f>
        <v>Mar</v>
      </c>
      <c r="L646" s="1" t="str">
        <f>TEXT(Transactions[[#This Row],[transaction_date]],"ddd")</f>
        <v>Wed</v>
      </c>
      <c r="M646" s="1">
        <f>WEEKDAY(Transactions[[#This Row],[transaction_date]])</f>
        <v>4</v>
      </c>
      <c r="N646" s="1" t="str">
        <f>IF(OR(Transactions[[#This Row],[weekday]]=1,Transactions[[#This Row],[weekday]]=7),"weekend","weekday")</f>
        <v>weekday</v>
      </c>
    </row>
    <row r="647" spans="1:14">
      <c r="A647">
        <v>1119</v>
      </c>
      <c r="B647">
        <v>1032972218</v>
      </c>
      <c r="C647" s="1" t="s">
        <v>612</v>
      </c>
      <c r="D647">
        <v>2297</v>
      </c>
      <c r="E647" s="3">
        <v>44993.863692129627</v>
      </c>
      <c r="F647" t="str">
        <f>TEXT(Transactions[[#This Row],[transaction_date]],"HH:MM:ss")</f>
        <v>20:43:43</v>
      </c>
      <c r="G647">
        <f>HOUR(Transactions[[#This Row],[Time]])</f>
        <v>20</v>
      </c>
      <c r="H647" s="1" t="str">
        <f>IF(Transactions[[#This Row],[Hour]]&lt;=6,"Night",IF(Transactions[[#This Row],[Hour]]&lt;=12,"Morning",IF(Transactions[[#This Row],[Hour]]&lt;=18,"Afternoon","Evening")))</f>
        <v>Evening</v>
      </c>
      <c r="I647" s="1" t="str">
        <f>IF(Transactions[[#This Row],[amount]]&lt;=5000,"low","high")</f>
        <v>low</v>
      </c>
      <c r="J647" s="1">
        <f>YEAR(Transactions[[#This Row],[transaction_date]])</f>
        <v>2023</v>
      </c>
      <c r="K647" s="1" t="str">
        <f>TEXT(Transactions[[#This Row],[transaction_date]],"mmm")</f>
        <v>Mar</v>
      </c>
      <c r="L647" s="1" t="str">
        <f>TEXT(Transactions[[#This Row],[transaction_date]],"ddd")</f>
        <v>Wed</v>
      </c>
      <c r="M647" s="1">
        <f>WEEKDAY(Transactions[[#This Row],[transaction_date]])</f>
        <v>4</v>
      </c>
      <c r="N647" s="1" t="str">
        <f>IF(OR(Transactions[[#This Row],[weekday]]=1,Transactions[[#This Row],[weekday]]=7),"weekend","weekday")</f>
        <v>weekday</v>
      </c>
    </row>
    <row r="648" spans="1:14">
      <c r="A648">
        <v>1158</v>
      </c>
      <c r="B648">
        <v>1174141558</v>
      </c>
      <c r="C648" s="1" t="s">
        <v>612</v>
      </c>
      <c r="D648">
        <v>4277.87</v>
      </c>
      <c r="E648" s="3">
        <v>44993.915347222224</v>
      </c>
      <c r="F648" t="str">
        <f>TEXT(Transactions[[#This Row],[transaction_date]],"HH:MM:ss")</f>
        <v>21:58:06</v>
      </c>
      <c r="G648">
        <f>HOUR(Transactions[[#This Row],[Time]])</f>
        <v>21</v>
      </c>
      <c r="H648" s="1" t="str">
        <f>IF(Transactions[[#This Row],[Hour]]&lt;=6,"Night",IF(Transactions[[#This Row],[Hour]]&lt;=12,"Morning",IF(Transactions[[#This Row],[Hour]]&lt;=18,"Afternoon","Evening")))</f>
        <v>Evening</v>
      </c>
      <c r="I648" s="1" t="str">
        <f>IF(Transactions[[#This Row],[amount]]&lt;=5000,"low","high")</f>
        <v>low</v>
      </c>
      <c r="J648" s="1">
        <f>YEAR(Transactions[[#This Row],[transaction_date]])</f>
        <v>2023</v>
      </c>
      <c r="K648" s="1" t="str">
        <f>TEXT(Transactions[[#This Row],[transaction_date]],"mmm")</f>
        <v>Mar</v>
      </c>
      <c r="L648" s="1" t="str">
        <f>TEXT(Transactions[[#This Row],[transaction_date]],"ddd")</f>
        <v>Wed</v>
      </c>
      <c r="M648" s="1">
        <f>WEEKDAY(Transactions[[#This Row],[transaction_date]])</f>
        <v>4</v>
      </c>
      <c r="N648" s="1" t="str">
        <f>IF(OR(Transactions[[#This Row],[weekday]]=1,Transactions[[#This Row],[weekday]]=7),"weekend","weekday")</f>
        <v>weekday</v>
      </c>
    </row>
    <row r="649" spans="1:14">
      <c r="A649">
        <v>435</v>
      </c>
      <c r="B649">
        <v>1162731446</v>
      </c>
      <c r="C649" s="1" t="s">
        <v>611</v>
      </c>
      <c r="D649">
        <v>2337.2800000000002</v>
      </c>
      <c r="E649" s="3">
        <v>44995.423032407409</v>
      </c>
      <c r="F649" t="str">
        <f>TEXT(Transactions[[#This Row],[transaction_date]],"HH:MM:ss")</f>
        <v>10:09:10</v>
      </c>
      <c r="G649">
        <f>HOUR(Transactions[[#This Row],[Time]])</f>
        <v>10</v>
      </c>
      <c r="H649" s="1" t="str">
        <f>IF(Transactions[[#This Row],[Hour]]&lt;=6,"Night",IF(Transactions[[#This Row],[Hour]]&lt;=12,"Morning",IF(Transactions[[#This Row],[Hour]]&lt;=18,"Afternoon","Evening")))</f>
        <v>Morning</v>
      </c>
      <c r="I649" s="1" t="str">
        <f>IF(Transactions[[#This Row],[amount]]&lt;=5000,"low","high")</f>
        <v>low</v>
      </c>
      <c r="J649" s="1">
        <f>YEAR(Transactions[[#This Row],[transaction_date]])</f>
        <v>2023</v>
      </c>
      <c r="K649" s="1" t="str">
        <f>TEXT(Transactions[[#This Row],[transaction_date]],"mmm")</f>
        <v>Mar</v>
      </c>
      <c r="L649" s="1" t="str">
        <f>TEXT(Transactions[[#This Row],[transaction_date]],"ddd")</f>
        <v>Fri</v>
      </c>
      <c r="M649" s="1">
        <f>WEEKDAY(Transactions[[#This Row],[transaction_date]])</f>
        <v>6</v>
      </c>
      <c r="N649" s="1" t="str">
        <f>IF(OR(Transactions[[#This Row],[weekday]]=1,Transactions[[#This Row],[weekday]]=7),"weekend","weekday")</f>
        <v>weekday</v>
      </c>
    </row>
    <row r="650" spans="1:14">
      <c r="A650">
        <v>747</v>
      </c>
      <c r="B650">
        <v>1021726027</v>
      </c>
      <c r="C650" s="1" t="s">
        <v>612</v>
      </c>
      <c r="D650">
        <v>1158.4000000000001</v>
      </c>
      <c r="E650" s="3">
        <v>44995.521817129629</v>
      </c>
      <c r="F650" t="str">
        <f>TEXT(Transactions[[#This Row],[transaction_date]],"HH:MM:ss")</f>
        <v>12:31:25</v>
      </c>
      <c r="G650">
        <f>HOUR(Transactions[[#This Row],[Time]])</f>
        <v>12</v>
      </c>
      <c r="H650" s="1" t="str">
        <f>IF(Transactions[[#This Row],[Hour]]&lt;=6,"Night",IF(Transactions[[#This Row],[Hour]]&lt;=12,"Morning",IF(Transactions[[#This Row],[Hour]]&lt;=18,"Afternoon","Evening")))</f>
        <v>Morning</v>
      </c>
      <c r="I650" s="1" t="str">
        <f>IF(Transactions[[#This Row],[amount]]&lt;=5000,"low","high")</f>
        <v>low</v>
      </c>
      <c r="J650" s="1">
        <f>YEAR(Transactions[[#This Row],[transaction_date]])</f>
        <v>2023</v>
      </c>
      <c r="K650" s="1" t="str">
        <f>TEXT(Transactions[[#This Row],[transaction_date]],"mmm")</f>
        <v>Mar</v>
      </c>
      <c r="L650" s="1" t="str">
        <f>TEXT(Transactions[[#This Row],[transaction_date]],"ddd")</f>
        <v>Fri</v>
      </c>
      <c r="M650" s="1">
        <f>WEEKDAY(Transactions[[#This Row],[transaction_date]])</f>
        <v>6</v>
      </c>
      <c r="N650" s="1" t="str">
        <f>IF(OR(Transactions[[#This Row],[weekday]]=1,Transactions[[#This Row],[weekday]]=7),"weekend","weekday")</f>
        <v>weekday</v>
      </c>
    </row>
    <row r="651" spans="1:14">
      <c r="A651">
        <v>100</v>
      </c>
      <c r="B651">
        <v>1103269234</v>
      </c>
      <c r="C651" s="1" t="s">
        <v>612</v>
      </c>
      <c r="D651">
        <v>144.12</v>
      </c>
      <c r="E651" s="3">
        <v>44995.544131944444</v>
      </c>
      <c r="F651" t="str">
        <f>TEXT(Transactions[[#This Row],[transaction_date]],"HH:MM:ss")</f>
        <v>13:03:33</v>
      </c>
      <c r="G651">
        <f>HOUR(Transactions[[#This Row],[Time]])</f>
        <v>13</v>
      </c>
      <c r="H651" s="1" t="str">
        <f>IF(Transactions[[#This Row],[Hour]]&lt;=6,"Night",IF(Transactions[[#This Row],[Hour]]&lt;=12,"Morning",IF(Transactions[[#This Row],[Hour]]&lt;=18,"Afternoon","Evening")))</f>
        <v>Afternoon</v>
      </c>
      <c r="I651" s="1" t="str">
        <f>IF(Transactions[[#This Row],[amount]]&lt;=5000,"low","high")</f>
        <v>low</v>
      </c>
      <c r="J651" s="1">
        <f>YEAR(Transactions[[#This Row],[transaction_date]])</f>
        <v>2023</v>
      </c>
      <c r="K651" s="1" t="str">
        <f>TEXT(Transactions[[#This Row],[transaction_date]],"mmm")</f>
        <v>Mar</v>
      </c>
      <c r="L651" s="1" t="str">
        <f>TEXT(Transactions[[#This Row],[transaction_date]],"ddd")</f>
        <v>Fri</v>
      </c>
      <c r="M651" s="1">
        <f>WEEKDAY(Transactions[[#This Row],[transaction_date]])</f>
        <v>6</v>
      </c>
      <c r="N651" s="1" t="str">
        <f>IF(OR(Transactions[[#This Row],[weekday]]=1,Transactions[[#This Row],[weekday]]=7),"weekend","weekday")</f>
        <v>weekday</v>
      </c>
    </row>
    <row r="652" spans="1:14">
      <c r="A652">
        <v>1035</v>
      </c>
      <c r="B652">
        <v>1054372448</v>
      </c>
      <c r="C652" s="1" t="s">
        <v>611</v>
      </c>
      <c r="D652">
        <v>4347.75</v>
      </c>
      <c r="E652" s="3">
        <v>44996.5627662037</v>
      </c>
      <c r="F652" t="str">
        <f>TEXT(Transactions[[#This Row],[transaction_date]],"HH:MM:ss")</f>
        <v>13:30:23</v>
      </c>
      <c r="G652">
        <f>HOUR(Transactions[[#This Row],[Time]])</f>
        <v>13</v>
      </c>
      <c r="H652" s="1" t="str">
        <f>IF(Transactions[[#This Row],[Hour]]&lt;=6,"Night",IF(Transactions[[#This Row],[Hour]]&lt;=12,"Morning",IF(Transactions[[#This Row],[Hour]]&lt;=18,"Afternoon","Evening")))</f>
        <v>Afternoon</v>
      </c>
      <c r="I652" s="1" t="str">
        <f>IF(Transactions[[#This Row],[amount]]&lt;=5000,"low","high")</f>
        <v>low</v>
      </c>
      <c r="J652" s="1">
        <f>YEAR(Transactions[[#This Row],[transaction_date]])</f>
        <v>2023</v>
      </c>
      <c r="K652" s="1" t="str">
        <f>TEXT(Transactions[[#This Row],[transaction_date]],"mmm")</f>
        <v>Mar</v>
      </c>
      <c r="L652" s="1" t="str">
        <f>TEXT(Transactions[[#This Row],[transaction_date]],"ddd")</f>
        <v>Sat</v>
      </c>
      <c r="M652" s="1">
        <f>WEEKDAY(Transactions[[#This Row],[transaction_date]])</f>
        <v>7</v>
      </c>
      <c r="N652" s="1" t="str">
        <f>IF(OR(Transactions[[#This Row],[weekday]]=1,Transactions[[#This Row],[weekday]]=7),"weekend","weekday")</f>
        <v>weekend</v>
      </c>
    </row>
    <row r="653" spans="1:14">
      <c r="A653">
        <v>752</v>
      </c>
      <c r="B653">
        <v>1071209979</v>
      </c>
      <c r="C653" s="1" t="s">
        <v>610</v>
      </c>
      <c r="D653">
        <v>3112.08</v>
      </c>
      <c r="E653" s="3">
        <v>44997.420127314814</v>
      </c>
      <c r="F653" t="str">
        <f>TEXT(Transactions[[#This Row],[transaction_date]],"HH:MM:ss")</f>
        <v>10:04:59</v>
      </c>
      <c r="G653">
        <f>HOUR(Transactions[[#This Row],[Time]])</f>
        <v>10</v>
      </c>
      <c r="H653" s="1" t="str">
        <f>IF(Transactions[[#This Row],[Hour]]&lt;=6,"Night",IF(Transactions[[#This Row],[Hour]]&lt;=12,"Morning",IF(Transactions[[#This Row],[Hour]]&lt;=18,"Afternoon","Evening")))</f>
        <v>Morning</v>
      </c>
      <c r="I653" s="1" t="str">
        <f>IF(Transactions[[#This Row],[amount]]&lt;=5000,"low","high")</f>
        <v>low</v>
      </c>
      <c r="J653" s="1">
        <f>YEAR(Transactions[[#This Row],[transaction_date]])</f>
        <v>2023</v>
      </c>
      <c r="K653" s="1" t="str">
        <f>TEXT(Transactions[[#This Row],[transaction_date]],"mmm")</f>
        <v>Mar</v>
      </c>
      <c r="L653" s="1" t="str">
        <f>TEXT(Transactions[[#This Row],[transaction_date]],"ddd")</f>
        <v>Sun</v>
      </c>
      <c r="M653" s="1">
        <f>WEEKDAY(Transactions[[#This Row],[transaction_date]])</f>
        <v>1</v>
      </c>
      <c r="N653" s="1" t="str">
        <f>IF(OR(Transactions[[#This Row],[weekday]]=1,Transactions[[#This Row],[weekday]]=7),"weekend","weekday")</f>
        <v>weekend</v>
      </c>
    </row>
    <row r="654" spans="1:14">
      <c r="A654">
        <v>1451</v>
      </c>
      <c r="B654">
        <v>1150874504</v>
      </c>
      <c r="C654" s="1" t="s">
        <v>610</v>
      </c>
      <c r="D654">
        <v>2012.13</v>
      </c>
      <c r="E654" s="3">
        <v>44997.669282407405</v>
      </c>
      <c r="F654" t="str">
        <f>TEXT(Transactions[[#This Row],[transaction_date]],"HH:MM:ss")</f>
        <v>16:03:46</v>
      </c>
      <c r="G654">
        <f>HOUR(Transactions[[#This Row],[Time]])</f>
        <v>16</v>
      </c>
      <c r="H654" s="1" t="str">
        <f>IF(Transactions[[#This Row],[Hour]]&lt;=6,"Night",IF(Transactions[[#This Row],[Hour]]&lt;=12,"Morning",IF(Transactions[[#This Row],[Hour]]&lt;=18,"Afternoon","Evening")))</f>
        <v>Afternoon</v>
      </c>
      <c r="I654" s="1" t="str">
        <f>IF(Transactions[[#This Row],[amount]]&lt;=5000,"low","high")</f>
        <v>low</v>
      </c>
      <c r="J654" s="1">
        <f>YEAR(Transactions[[#This Row],[transaction_date]])</f>
        <v>2023</v>
      </c>
      <c r="K654" s="1" t="str">
        <f>TEXT(Transactions[[#This Row],[transaction_date]],"mmm")</f>
        <v>Mar</v>
      </c>
      <c r="L654" s="1" t="str">
        <f>TEXT(Transactions[[#This Row],[transaction_date]],"ddd")</f>
        <v>Sun</v>
      </c>
      <c r="M654" s="1">
        <f>WEEKDAY(Transactions[[#This Row],[transaction_date]])</f>
        <v>1</v>
      </c>
      <c r="N654" s="1" t="str">
        <f>IF(OR(Transactions[[#This Row],[weekday]]=1,Transactions[[#This Row],[weekday]]=7),"weekend","weekday")</f>
        <v>weekend</v>
      </c>
    </row>
    <row r="655" spans="1:14">
      <c r="A655">
        <v>314</v>
      </c>
      <c r="B655">
        <v>1087971950</v>
      </c>
      <c r="C655" s="1" t="s">
        <v>611</v>
      </c>
      <c r="D655">
        <v>2456.16</v>
      </c>
      <c r="E655" s="3">
        <v>44997.719722222224</v>
      </c>
      <c r="F655" t="str">
        <f>TEXT(Transactions[[#This Row],[transaction_date]],"HH:MM:ss")</f>
        <v>17:16:24</v>
      </c>
      <c r="G655">
        <f>HOUR(Transactions[[#This Row],[Time]])</f>
        <v>17</v>
      </c>
      <c r="H655" s="1" t="str">
        <f>IF(Transactions[[#This Row],[Hour]]&lt;=6,"Night",IF(Transactions[[#This Row],[Hour]]&lt;=12,"Morning",IF(Transactions[[#This Row],[Hour]]&lt;=18,"Afternoon","Evening")))</f>
        <v>Afternoon</v>
      </c>
      <c r="I655" s="1" t="str">
        <f>IF(Transactions[[#This Row],[amount]]&lt;=5000,"low","high")</f>
        <v>low</v>
      </c>
      <c r="J655" s="1">
        <f>YEAR(Transactions[[#This Row],[transaction_date]])</f>
        <v>2023</v>
      </c>
      <c r="K655" s="1" t="str">
        <f>TEXT(Transactions[[#This Row],[transaction_date]],"mmm")</f>
        <v>Mar</v>
      </c>
      <c r="L655" s="1" t="str">
        <f>TEXT(Transactions[[#This Row],[transaction_date]],"ddd")</f>
        <v>Sun</v>
      </c>
      <c r="M655" s="1">
        <f>WEEKDAY(Transactions[[#This Row],[transaction_date]])</f>
        <v>1</v>
      </c>
      <c r="N655" s="1" t="str">
        <f>IF(OR(Transactions[[#This Row],[weekday]]=1,Transactions[[#This Row],[weekday]]=7),"weekend","weekday")</f>
        <v>weekend</v>
      </c>
    </row>
    <row r="656" spans="1:14">
      <c r="A656">
        <v>1117</v>
      </c>
      <c r="B656">
        <v>1135708497</v>
      </c>
      <c r="C656" s="1" t="s">
        <v>610</v>
      </c>
      <c r="D656">
        <v>3552.04</v>
      </c>
      <c r="E656" s="3">
        <v>44998.044641203705</v>
      </c>
      <c r="F656" t="str">
        <f>TEXT(Transactions[[#This Row],[transaction_date]],"HH:MM:ss")</f>
        <v>01:04:17</v>
      </c>
      <c r="G656">
        <f>HOUR(Transactions[[#This Row],[Time]])</f>
        <v>1</v>
      </c>
      <c r="H656" s="1" t="str">
        <f>IF(Transactions[[#This Row],[Hour]]&lt;=6,"Night",IF(Transactions[[#This Row],[Hour]]&lt;=12,"Morning",IF(Transactions[[#This Row],[Hour]]&lt;=18,"Afternoon","Evening")))</f>
        <v>Night</v>
      </c>
      <c r="I656" s="1" t="str">
        <f>IF(Transactions[[#This Row],[amount]]&lt;=5000,"low","high")</f>
        <v>low</v>
      </c>
      <c r="J656" s="1">
        <f>YEAR(Transactions[[#This Row],[transaction_date]])</f>
        <v>2023</v>
      </c>
      <c r="K656" s="1" t="str">
        <f>TEXT(Transactions[[#This Row],[transaction_date]],"mmm")</f>
        <v>Mar</v>
      </c>
      <c r="L656" s="1" t="str">
        <f>TEXT(Transactions[[#This Row],[transaction_date]],"ddd")</f>
        <v>Mon</v>
      </c>
      <c r="M656" s="1">
        <f>WEEKDAY(Transactions[[#This Row],[transaction_date]])</f>
        <v>2</v>
      </c>
      <c r="N656" s="1" t="str">
        <f>IF(OR(Transactions[[#This Row],[weekday]]=1,Transactions[[#This Row],[weekday]]=7),"weekend","weekday")</f>
        <v>weekday</v>
      </c>
    </row>
    <row r="657" spans="1:14">
      <c r="A657">
        <v>1631</v>
      </c>
      <c r="B657">
        <v>1047867634</v>
      </c>
      <c r="C657" s="1" t="s">
        <v>610</v>
      </c>
      <c r="D657">
        <v>2638.84</v>
      </c>
      <c r="E657" s="3">
        <v>44998.404594907406</v>
      </c>
      <c r="F657" t="str">
        <f>TEXT(Transactions[[#This Row],[transaction_date]],"HH:MM:ss")</f>
        <v>09:42:37</v>
      </c>
      <c r="G657">
        <f>HOUR(Transactions[[#This Row],[Time]])</f>
        <v>9</v>
      </c>
      <c r="H657" s="1" t="str">
        <f>IF(Transactions[[#This Row],[Hour]]&lt;=6,"Night",IF(Transactions[[#This Row],[Hour]]&lt;=12,"Morning",IF(Transactions[[#This Row],[Hour]]&lt;=18,"Afternoon","Evening")))</f>
        <v>Morning</v>
      </c>
      <c r="I657" s="1" t="str">
        <f>IF(Transactions[[#This Row],[amount]]&lt;=5000,"low","high")</f>
        <v>low</v>
      </c>
      <c r="J657" s="1">
        <f>YEAR(Transactions[[#This Row],[transaction_date]])</f>
        <v>2023</v>
      </c>
      <c r="K657" s="1" t="str">
        <f>TEXT(Transactions[[#This Row],[transaction_date]],"mmm")</f>
        <v>Mar</v>
      </c>
      <c r="L657" s="1" t="str">
        <f>TEXT(Transactions[[#This Row],[transaction_date]],"ddd")</f>
        <v>Mon</v>
      </c>
      <c r="M657" s="1">
        <f>WEEKDAY(Transactions[[#This Row],[transaction_date]])</f>
        <v>2</v>
      </c>
      <c r="N657" s="1" t="str">
        <f>IF(OR(Transactions[[#This Row],[weekday]]=1,Transactions[[#This Row],[weekday]]=7),"weekend","weekday")</f>
        <v>weekday</v>
      </c>
    </row>
    <row r="658" spans="1:14">
      <c r="A658">
        <v>1193</v>
      </c>
      <c r="B658">
        <v>1074804281</v>
      </c>
      <c r="C658" s="1" t="s">
        <v>612</v>
      </c>
      <c r="D658">
        <v>1296.51</v>
      </c>
      <c r="E658" s="3">
        <v>44998.409456018519</v>
      </c>
      <c r="F658" t="str">
        <f>TEXT(Transactions[[#This Row],[transaction_date]],"HH:MM:ss")</f>
        <v>09:49:37</v>
      </c>
      <c r="G658">
        <f>HOUR(Transactions[[#This Row],[Time]])</f>
        <v>9</v>
      </c>
      <c r="H658" s="1" t="str">
        <f>IF(Transactions[[#This Row],[Hour]]&lt;=6,"Night",IF(Transactions[[#This Row],[Hour]]&lt;=12,"Morning",IF(Transactions[[#This Row],[Hour]]&lt;=18,"Afternoon","Evening")))</f>
        <v>Morning</v>
      </c>
      <c r="I658" s="1" t="str">
        <f>IF(Transactions[[#This Row],[amount]]&lt;=5000,"low","high")</f>
        <v>low</v>
      </c>
      <c r="J658" s="1">
        <f>YEAR(Transactions[[#This Row],[transaction_date]])</f>
        <v>2023</v>
      </c>
      <c r="K658" s="1" t="str">
        <f>TEXT(Transactions[[#This Row],[transaction_date]],"mmm")</f>
        <v>Mar</v>
      </c>
      <c r="L658" s="1" t="str">
        <f>TEXT(Transactions[[#This Row],[transaction_date]],"ddd")</f>
        <v>Mon</v>
      </c>
      <c r="M658" s="1">
        <f>WEEKDAY(Transactions[[#This Row],[transaction_date]])</f>
        <v>2</v>
      </c>
      <c r="N658" s="1" t="str">
        <f>IF(OR(Transactions[[#This Row],[weekday]]=1,Transactions[[#This Row],[weekday]]=7),"weekend","weekday")</f>
        <v>weekday</v>
      </c>
    </row>
    <row r="659" spans="1:14">
      <c r="A659">
        <v>387</v>
      </c>
      <c r="B659">
        <v>1113015151</v>
      </c>
      <c r="C659" s="1" t="s">
        <v>612</v>
      </c>
      <c r="D659">
        <v>2457.6</v>
      </c>
      <c r="E659" s="3">
        <v>44998.441967592589</v>
      </c>
      <c r="F659" t="str">
        <f>TEXT(Transactions[[#This Row],[transaction_date]],"HH:MM:ss")</f>
        <v>10:36:26</v>
      </c>
      <c r="G659">
        <f>HOUR(Transactions[[#This Row],[Time]])</f>
        <v>10</v>
      </c>
      <c r="H659" s="1" t="str">
        <f>IF(Transactions[[#This Row],[Hour]]&lt;=6,"Night",IF(Transactions[[#This Row],[Hour]]&lt;=12,"Morning",IF(Transactions[[#This Row],[Hour]]&lt;=18,"Afternoon","Evening")))</f>
        <v>Morning</v>
      </c>
      <c r="I659" s="1" t="str">
        <f>IF(Transactions[[#This Row],[amount]]&lt;=5000,"low","high")</f>
        <v>low</v>
      </c>
      <c r="J659" s="1">
        <f>YEAR(Transactions[[#This Row],[transaction_date]])</f>
        <v>2023</v>
      </c>
      <c r="K659" s="1" t="str">
        <f>TEXT(Transactions[[#This Row],[transaction_date]],"mmm")</f>
        <v>Mar</v>
      </c>
      <c r="L659" s="1" t="str">
        <f>TEXT(Transactions[[#This Row],[transaction_date]],"ddd")</f>
        <v>Mon</v>
      </c>
      <c r="M659" s="1">
        <f>WEEKDAY(Transactions[[#This Row],[transaction_date]])</f>
        <v>2</v>
      </c>
      <c r="N659" s="1" t="str">
        <f>IF(OR(Transactions[[#This Row],[weekday]]=1,Transactions[[#This Row],[weekday]]=7),"weekend","weekday")</f>
        <v>weekday</v>
      </c>
    </row>
    <row r="660" spans="1:14">
      <c r="A660">
        <v>685</v>
      </c>
      <c r="B660">
        <v>1100254561</v>
      </c>
      <c r="C660" s="1" t="s">
        <v>612</v>
      </c>
      <c r="D660">
        <v>3908.14</v>
      </c>
      <c r="E660" s="3">
        <v>44998.875763888886</v>
      </c>
      <c r="F660" t="str">
        <f>TEXT(Transactions[[#This Row],[transaction_date]],"HH:MM:ss")</f>
        <v>21:01:06</v>
      </c>
      <c r="G660">
        <f>HOUR(Transactions[[#This Row],[Time]])</f>
        <v>21</v>
      </c>
      <c r="H660" s="1" t="str">
        <f>IF(Transactions[[#This Row],[Hour]]&lt;=6,"Night",IF(Transactions[[#This Row],[Hour]]&lt;=12,"Morning",IF(Transactions[[#This Row],[Hour]]&lt;=18,"Afternoon","Evening")))</f>
        <v>Evening</v>
      </c>
      <c r="I660" s="1" t="str">
        <f>IF(Transactions[[#This Row],[amount]]&lt;=5000,"low","high")</f>
        <v>low</v>
      </c>
      <c r="J660" s="1">
        <f>YEAR(Transactions[[#This Row],[transaction_date]])</f>
        <v>2023</v>
      </c>
      <c r="K660" s="1" t="str">
        <f>TEXT(Transactions[[#This Row],[transaction_date]],"mmm")</f>
        <v>Mar</v>
      </c>
      <c r="L660" s="1" t="str">
        <f>TEXT(Transactions[[#This Row],[transaction_date]],"ddd")</f>
        <v>Mon</v>
      </c>
      <c r="M660" s="1">
        <f>WEEKDAY(Transactions[[#This Row],[transaction_date]])</f>
        <v>2</v>
      </c>
      <c r="N660" s="1" t="str">
        <f>IF(OR(Transactions[[#This Row],[weekday]]=1,Transactions[[#This Row],[weekday]]=7),"weekend","weekday")</f>
        <v>weekday</v>
      </c>
    </row>
    <row r="661" spans="1:14">
      <c r="A661">
        <v>1950</v>
      </c>
      <c r="B661">
        <v>1036932307</v>
      </c>
      <c r="C661" s="1" t="s">
        <v>611</v>
      </c>
      <c r="D661">
        <v>2988.05</v>
      </c>
      <c r="E661" s="3">
        <v>44999.204513888886</v>
      </c>
      <c r="F661" t="str">
        <f>TEXT(Transactions[[#This Row],[transaction_date]],"HH:MM:ss")</f>
        <v>04:54:30</v>
      </c>
      <c r="G661">
        <f>HOUR(Transactions[[#This Row],[Time]])</f>
        <v>4</v>
      </c>
      <c r="H661" s="1" t="str">
        <f>IF(Transactions[[#This Row],[Hour]]&lt;=6,"Night",IF(Transactions[[#This Row],[Hour]]&lt;=12,"Morning",IF(Transactions[[#This Row],[Hour]]&lt;=18,"Afternoon","Evening")))</f>
        <v>Night</v>
      </c>
      <c r="I661" s="1" t="str">
        <f>IF(Transactions[[#This Row],[amount]]&lt;=5000,"low","high")</f>
        <v>low</v>
      </c>
      <c r="J661" s="1">
        <f>YEAR(Transactions[[#This Row],[transaction_date]])</f>
        <v>2023</v>
      </c>
      <c r="K661" s="1" t="str">
        <f>TEXT(Transactions[[#This Row],[transaction_date]],"mmm")</f>
        <v>Mar</v>
      </c>
      <c r="L661" s="1" t="str">
        <f>TEXT(Transactions[[#This Row],[transaction_date]],"ddd")</f>
        <v>Tue</v>
      </c>
      <c r="M661" s="1">
        <f>WEEKDAY(Transactions[[#This Row],[transaction_date]])</f>
        <v>3</v>
      </c>
      <c r="N661" s="1" t="str">
        <f>IF(OR(Transactions[[#This Row],[weekday]]=1,Transactions[[#This Row],[weekday]]=7),"weekend","weekday")</f>
        <v>weekday</v>
      </c>
    </row>
    <row r="662" spans="1:14">
      <c r="A662">
        <v>1847</v>
      </c>
      <c r="B662">
        <v>1036932307</v>
      </c>
      <c r="C662" s="1" t="s">
        <v>611</v>
      </c>
      <c r="D662">
        <v>3228.73</v>
      </c>
      <c r="E662" s="3">
        <v>44999.353819444441</v>
      </c>
      <c r="F662" t="str">
        <f>TEXT(Transactions[[#This Row],[transaction_date]],"HH:MM:ss")</f>
        <v>08:29:30</v>
      </c>
      <c r="G662">
        <f>HOUR(Transactions[[#This Row],[Time]])</f>
        <v>8</v>
      </c>
      <c r="H662" s="1" t="str">
        <f>IF(Transactions[[#This Row],[Hour]]&lt;=6,"Night",IF(Transactions[[#This Row],[Hour]]&lt;=12,"Morning",IF(Transactions[[#This Row],[Hour]]&lt;=18,"Afternoon","Evening")))</f>
        <v>Morning</v>
      </c>
      <c r="I662" s="1" t="str">
        <f>IF(Transactions[[#This Row],[amount]]&lt;=5000,"low","high")</f>
        <v>low</v>
      </c>
      <c r="J662" s="1">
        <f>YEAR(Transactions[[#This Row],[transaction_date]])</f>
        <v>2023</v>
      </c>
      <c r="K662" s="1" t="str">
        <f>TEXT(Transactions[[#This Row],[transaction_date]],"mmm")</f>
        <v>Mar</v>
      </c>
      <c r="L662" s="1" t="str">
        <f>TEXT(Transactions[[#This Row],[transaction_date]],"ddd")</f>
        <v>Tue</v>
      </c>
      <c r="M662" s="1">
        <f>WEEKDAY(Transactions[[#This Row],[transaction_date]])</f>
        <v>3</v>
      </c>
      <c r="N662" s="1" t="str">
        <f>IF(OR(Transactions[[#This Row],[weekday]]=1,Transactions[[#This Row],[weekday]]=7),"weekend","weekday")</f>
        <v>weekday</v>
      </c>
    </row>
    <row r="663" spans="1:14">
      <c r="A663">
        <v>1091</v>
      </c>
      <c r="B663">
        <v>1171583200</v>
      </c>
      <c r="C663" s="1" t="s">
        <v>610</v>
      </c>
      <c r="D663">
        <v>4341.97</v>
      </c>
      <c r="E663" s="3">
        <v>45000.140659722223</v>
      </c>
      <c r="F663" t="str">
        <f>TEXT(Transactions[[#This Row],[transaction_date]],"HH:MM:ss")</f>
        <v>03:22:33</v>
      </c>
      <c r="G663">
        <f>HOUR(Transactions[[#This Row],[Time]])</f>
        <v>3</v>
      </c>
      <c r="H663" s="1" t="str">
        <f>IF(Transactions[[#This Row],[Hour]]&lt;=6,"Night",IF(Transactions[[#This Row],[Hour]]&lt;=12,"Morning",IF(Transactions[[#This Row],[Hour]]&lt;=18,"Afternoon","Evening")))</f>
        <v>Night</v>
      </c>
      <c r="I663" s="1" t="str">
        <f>IF(Transactions[[#This Row],[amount]]&lt;=5000,"low","high")</f>
        <v>low</v>
      </c>
      <c r="J663" s="1">
        <f>YEAR(Transactions[[#This Row],[transaction_date]])</f>
        <v>2023</v>
      </c>
      <c r="K663" s="1" t="str">
        <f>TEXT(Transactions[[#This Row],[transaction_date]],"mmm")</f>
        <v>Mar</v>
      </c>
      <c r="L663" s="1" t="str">
        <f>TEXT(Transactions[[#This Row],[transaction_date]],"ddd")</f>
        <v>Wed</v>
      </c>
      <c r="M663" s="1">
        <f>WEEKDAY(Transactions[[#This Row],[transaction_date]])</f>
        <v>4</v>
      </c>
      <c r="N663" s="1" t="str">
        <f>IF(OR(Transactions[[#This Row],[weekday]]=1,Transactions[[#This Row],[weekday]]=7),"weekend","weekday")</f>
        <v>weekday</v>
      </c>
    </row>
    <row r="664" spans="1:14">
      <c r="A664">
        <v>1173</v>
      </c>
      <c r="B664">
        <v>1071077105</v>
      </c>
      <c r="C664" s="1" t="s">
        <v>611</v>
      </c>
      <c r="D664">
        <v>3289.18</v>
      </c>
      <c r="E664" s="3">
        <v>45000.204745370371</v>
      </c>
      <c r="F664" t="str">
        <f>TEXT(Transactions[[#This Row],[transaction_date]],"HH:MM:ss")</f>
        <v>04:54:50</v>
      </c>
      <c r="G664">
        <f>HOUR(Transactions[[#This Row],[Time]])</f>
        <v>4</v>
      </c>
      <c r="H664" s="1" t="str">
        <f>IF(Transactions[[#This Row],[Hour]]&lt;=6,"Night",IF(Transactions[[#This Row],[Hour]]&lt;=12,"Morning",IF(Transactions[[#This Row],[Hour]]&lt;=18,"Afternoon","Evening")))</f>
        <v>Night</v>
      </c>
      <c r="I664" s="1" t="str">
        <f>IF(Transactions[[#This Row],[amount]]&lt;=5000,"low","high")</f>
        <v>low</v>
      </c>
      <c r="J664" s="1">
        <f>YEAR(Transactions[[#This Row],[transaction_date]])</f>
        <v>2023</v>
      </c>
      <c r="K664" s="1" t="str">
        <f>TEXT(Transactions[[#This Row],[transaction_date]],"mmm")</f>
        <v>Mar</v>
      </c>
      <c r="L664" s="1" t="str">
        <f>TEXT(Transactions[[#This Row],[transaction_date]],"ddd")</f>
        <v>Wed</v>
      </c>
      <c r="M664" s="1">
        <f>WEEKDAY(Transactions[[#This Row],[transaction_date]])</f>
        <v>4</v>
      </c>
      <c r="N664" s="1" t="str">
        <f>IF(OR(Transactions[[#This Row],[weekday]]=1,Transactions[[#This Row],[weekday]]=7),"weekend","weekday")</f>
        <v>weekday</v>
      </c>
    </row>
    <row r="665" spans="1:14">
      <c r="A665">
        <v>1420</v>
      </c>
      <c r="B665">
        <v>1063103760</v>
      </c>
      <c r="C665" s="1" t="s">
        <v>610</v>
      </c>
      <c r="D665">
        <v>2206.1</v>
      </c>
      <c r="E665" s="3">
        <v>45000.688449074078</v>
      </c>
      <c r="F665" t="str">
        <f>TEXT(Transactions[[#This Row],[transaction_date]],"HH:MM:ss")</f>
        <v>16:31:22</v>
      </c>
      <c r="G665">
        <f>HOUR(Transactions[[#This Row],[Time]])</f>
        <v>16</v>
      </c>
      <c r="H665" s="1" t="str">
        <f>IF(Transactions[[#This Row],[Hour]]&lt;=6,"Night",IF(Transactions[[#This Row],[Hour]]&lt;=12,"Morning",IF(Transactions[[#This Row],[Hour]]&lt;=18,"Afternoon","Evening")))</f>
        <v>Afternoon</v>
      </c>
      <c r="I665" s="1" t="str">
        <f>IF(Transactions[[#This Row],[amount]]&lt;=5000,"low","high")</f>
        <v>low</v>
      </c>
      <c r="J665" s="1">
        <f>YEAR(Transactions[[#This Row],[transaction_date]])</f>
        <v>2023</v>
      </c>
      <c r="K665" s="1" t="str">
        <f>TEXT(Transactions[[#This Row],[transaction_date]],"mmm")</f>
        <v>Mar</v>
      </c>
      <c r="L665" s="1" t="str">
        <f>TEXT(Transactions[[#This Row],[transaction_date]],"ddd")</f>
        <v>Wed</v>
      </c>
      <c r="M665" s="1">
        <f>WEEKDAY(Transactions[[#This Row],[transaction_date]])</f>
        <v>4</v>
      </c>
      <c r="N665" s="1" t="str">
        <f>IF(OR(Transactions[[#This Row],[weekday]]=1,Transactions[[#This Row],[weekday]]=7),"weekend","weekday")</f>
        <v>weekday</v>
      </c>
    </row>
    <row r="666" spans="1:14">
      <c r="A666">
        <v>1879</v>
      </c>
      <c r="B666">
        <v>1144517461</v>
      </c>
      <c r="C666" s="1" t="s">
        <v>612</v>
      </c>
      <c r="D666">
        <v>1176.3800000000001</v>
      </c>
      <c r="E666" s="3">
        <v>45001.374756944446</v>
      </c>
      <c r="F666" t="str">
        <f>TEXT(Transactions[[#This Row],[transaction_date]],"HH:MM:ss")</f>
        <v>08:59:39</v>
      </c>
      <c r="G666">
        <f>HOUR(Transactions[[#This Row],[Time]])</f>
        <v>8</v>
      </c>
      <c r="H666" s="1" t="str">
        <f>IF(Transactions[[#This Row],[Hour]]&lt;=6,"Night",IF(Transactions[[#This Row],[Hour]]&lt;=12,"Morning",IF(Transactions[[#This Row],[Hour]]&lt;=18,"Afternoon","Evening")))</f>
        <v>Morning</v>
      </c>
      <c r="I666" s="1" t="str">
        <f>IF(Transactions[[#This Row],[amount]]&lt;=5000,"low","high")</f>
        <v>low</v>
      </c>
      <c r="J666" s="1">
        <f>YEAR(Transactions[[#This Row],[transaction_date]])</f>
        <v>2023</v>
      </c>
      <c r="K666" s="1" t="str">
        <f>TEXT(Transactions[[#This Row],[transaction_date]],"mmm")</f>
        <v>Mar</v>
      </c>
      <c r="L666" s="1" t="str">
        <f>TEXT(Transactions[[#This Row],[transaction_date]],"ddd")</f>
        <v>Thu</v>
      </c>
      <c r="M666" s="1">
        <f>WEEKDAY(Transactions[[#This Row],[transaction_date]])</f>
        <v>5</v>
      </c>
      <c r="N666" s="1" t="str">
        <f>IF(OR(Transactions[[#This Row],[weekday]]=1,Transactions[[#This Row],[weekday]]=7),"weekend","weekday")</f>
        <v>weekday</v>
      </c>
    </row>
    <row r="667" spans="1:14">
      <c r="A667">
        <v>115</v>
      </c>
      <c r="B667">
        <v>1055716930</v>
      </c>
      <c r="C667" s="1" t="s">
        <v>610</v>
      </c>
      <c r="D667">
        <v>2478.0100000000002</v>
      </c>
      <c r="E667" s="3">
        <v>45001.829421296294</v>
      </c>
      <c r="F667" t="str">
        <f>TEXT(Transactions[[#This Row],[transaction_date]],"HH:MM:ss")</f>
        <v>19:54:22</v>
      </c>
      <c r="G667">
        <f>HOUR(Transactions[[#This Row],[Time]])</f>
        <v>19</v>
      </c>
      <c r="H667" s="1" t="str">
        <f>IF(Transactions[[#This Row],[Hour]]&lt;=6,"Night",IF(Transactions[[#This Row],[Hour]]&lt;=12,"Morning",IF(Transactions[[#This Row],[Hour]]&lt;=18,"Afternoon","Evening")))</f>
        <v>Evening</v>
      </c>
      <c r="I667" s="1" t="str">
        <f>IF(Transactions[[#This Row],[amount]]&lt;=5000,"low","high")</f>
        <v>low</v>
      </c>
      <c r="J667" s="1">
        <f>YEAR(Transactions[[#This Row],[transaction_date]])</f>
        <v>2023</v>
      </c>
      <c r="K667" s="1" t="str">
        <f>TEXT(Transactions[[#This Row],[transaction_date]],"mmm")</f>
        <v>Mar</v>
      </c>
      <c r="L667" s="1" t="str">
        <f>TEXT(Transactions[[#This Row],[transaction_date]],"ddd")</f>
        <v>Thu</v>
      </c>
      <c r="M667" s="1">
        <f>WEEKDAY(Transactions[[#This Row],[transaction_date]])</f>
        <v>5</v>
      </c>
      <c r="N667" s="1" t="str">
        <f>IF(OR(Transactions[[#This Row],[weekday]]=1,Transactions[[#This Row],[weekday]]=7),"weekend","weekday")</f>
        <v>weekday</v>
      </c>
    </row>
    <row r="668" spans="1:14">
      <c r="A668">
        <v>898</v>
      </c>
      <c r="B668">
        <v>1118586242</v>
      </c>
      <c r="C668" s="1" t="s">
        <v>611</v>
      </c>
      <c r="D668">
        <v>2462.6</v>
      </c>
      <c r="E668" s="3">
        <v>45002.442175925928</v>
      </c>
      <c r="F668" t="str">
        <f>TEXT(Transactions[[#This Row],[transaction_date]],"HH:MM:ss")</f>
        <v>10:36:44</v>
      </c>
      <c r="G668">
        <f>HOUR(Transactions[[#This Row],[Time]])</f>
        <v>10</v>
      </c>
      <c r="H668" s="1" t="str">
        <f>IF(Transactions[[#This Row],[Hour]]&lt;=6,"Night",IF(Transactions[[#This Row],[Hour]]&lt;=12,"Morning",IF(Transactions[[#This Row],[Hour]]&lt;=18,"Afternoon","Evening")))</f>
        <v>Morning</v>
      </c>
      <c r="I668" s="1" t="str">
        <f>IF(Transactions[[#This Row],[amount]]&lt;=5000,"low","high")</f>
        <v>low</v>
      </c>
      <c r="J668" s="1">
        <f>YEAR(Transactions[[#This Row],[transaction_date]])</f>
        <v>2023</v>
      </c>
      <c r="K668" s="1" t="str">
        <f>TEXT(Transactions[[#This Row],[transaction_date]],"mmm")</f>
        <v>Mar</v>
      </c>
      <c r="L668" s="1" t="str">
        <f>TEXT(Transactions[[#This Row],[transaction_date]],"ddd")</f>
        <v>Fri</v>
      </c>
      <c r="M668" s="1">
        <f>WEEKDAY(Transactions[[#This Row],[transaction_date]])</f>
        <v>6</v>
      </c>
      <c r="N668" s="1" t="str">
        <f>IF(OR(Transactions[[#This Row],[weekday]]=1,Transactions[[#This Row],[weekday]]=7),"weekend","weekday")</f>
        <v>weekday</v>
      </c>
    </row>
    <row r="669" spans="1:14">
      <c r="A669">
        <v>1025</v>
      </c>
      <c r="B669">
        <v>1036668302</v>
      </c>
      <c r="C669" s="1" t="s">
        <v>612</v>
      </c>
      <c r="D669">
        <v>2582.17</v>
      </c>
      <c r="E669" s="3">
        <v>45002.903113425928</v>
      </c>
      <c r="F669" t="str">
        <f>TEXT(Transactions[[#This Row],[transaction_date]],"HH:MM:ss")</f>
        <v>21:40:29</v>
      </c>
      <c r="G669">
        <f>HOUR(Transactions[[#This Row],[Time]])</f>
        <v>21</v>
      </c>
      <c r="H669" s="1" t="str">
        <f>IF(Transactions[[#This Row],[Hour]]&lt;=6,"Night",IF(Transactions[[#This Row],[Hour]]&lt;=12,"Morning",IF(Transactions[[#This Row],[Hour]]&lt;=18,"Afternoon","Evening")))</f>
        <v>Evening</v>
      </c>
      <c r="I669" s="1" t="str">
        <f>IF(Transactions[[#This Row],[amount]]&lt;=5000,"low","high")</f>
        <v>low</v>
      </c>
      <c r="J669" s="1">
        <f>YEAR(Transactions[[#This Row],[transaction_date]])</f>
        <v>2023</v>
      </c>
      <c r="K669" s="1" t="str">
        <f>TEXT(Transactions[[#This Row],[transaction_date]],"mmm")</f>
        <v>Mar</v>
      </c>
      <c r="L669" s="1" t="str">
        <f>TEXT(Transactions[[#This Row],[transaction_date]],"ddd")</f>
        <v>Fri</v>
      </c>
      <c r="M669" s="1">
        <f>WEEKDAY(Transactions[[#This Row],[transaction_date]])</f>
        <v>6</v>
      </c>
      <c r="N669" s="1" t="str">
        <f>IF(OR(Transactions[[#This Row],[weekday]]=1,Transactions[[#This Row],[weekday]]=7),"weekend","weekday")</f>
        <v>weekday</v>
      </c>
    </row>
    <row r="670" spans="1:14">
      <c r="A670">
        <v>981</v>
      </c>
      <c r="B670">
        <v>1057701653</v>
      </c>
      <c r="C670" s="1" t="s">
        <v>612</v>
      </c>
      <c r="D670">
        <v>2998.41</v>
      </c>
      <c r="E670" s="3">
        <v>45002.914155092592</v>
      </c>
      <c r="F670" t="str">
        <f>TEXT(Transactions[[#This Row],[transaction_date]],"HH:MM:ss")</f>
        <v>21:56:23</v>
      </c>
      <c r="G670">
        <f>HOUR(Transactions[[#This Row],[Time]])</f>
        <v>21</v>
      </c>
      <c r="H670" s="1" t="str">
        <f>IF(Transactions[[#This Row],[Hour]]&lt;=6,"Night",IF(Transactions[[#This Row],[Hour]]&lt;=12,"Morning",IF(Transactions[[#This Row],[Hour]]&lt;=18,"Afternoon","Evening")))</f>
        <v>Evening</v>
      </c>
      <c r="I670" s="1" t="str">
        <f>IF(Transactions[[#This Row],[amount]]&lt;=5000,"low","high")</f>
        <v>low</v>
      </c>
      <c r="J670" s="1">
        <f>YEAR(Transactions[[#This Row],[transaction_date]])</f>
        <v>2023</v>
      </c>
      <c r="K670" s="1" t="str">
        <f>TEXT(Transactions[[#This Row],[transaction_date]],"mmm")</f>
        <v>Mar</v>
      </c>
      <c r="L670" s="1" t="str">
        <f>TEXT(Transactions[[#This Row],[transaction_date]],"ddd")</f>
        <v>Fri</v>
      </c>
      <c r="M670" s="1">
        <f>WEEKDAY(Transactions[[#This Row],[transaction_date]])</f>
        <v>6</v>
      </c>
      <c r="N670" s="1" t="str">
        <f>IF(OR(Transactions[[#This Row],[weekday]]=1,Transactions[[#This Row],[weekday]]=7),"weekend","weekday")</f>
        <v>weekday</v>
      </c>
    </row>
    <row r="671" spans="1:14">
      <c r="A671">
        <v>1627</v>
      </c>
      <c r="B671">
        <v>1115417402</v>
      </c>
      <c r="C671" s="1" t="s">
        <v>611</v>
      </c>
      <c r="D671">
        <v>2012.44</v>
      </c>
      <c r="E671" s="3">
        <v>45003.107303240744</v>
      </c>
      <c r="F671" t="str">
        <f>TEXT(Transactions[[#This Row],[transaction_date]],"HH:MM:ss")</f>
        <v>02:34:31</v>
      </c>
      <c r="G671">
        <f>HOUR(Transactions[[#This Row],[Time]])</f>
        <v>2</v>
      </c>
      <c r="H671" s="1" t="str">
        <f>IF(Transactions[[#This Row],[Hour]]&lt;=6,"Night",IF(Transactions[[#This Row],[Hour]]&lt;=12,"Morning",IF(Transactions[[#This Row],[Hour]]&lt;=18,"Afternoon","Evening")))</f>
        <v>Night</v>
      </c>
      <c r="I671" s="1" t="str">
        <f>IF(Transactions[[#This Row],[amount]]&lt;=5000,"low","high")</f>
        <v>low</v>
      </c>
      <c r="J671" s="1">
        <f>YEAR(Transactions[[#This Row],[transaction_date]])</f>
        <v>2023</v>
      </c>
      <c r="K671" s="1" t="str">
        <f>TEXT(Transactions[[#This Row],[transaction_date]],"mmm")</f>
        <v>Mar</v>
      </c>
      <c r="L671" s="1" t="str">
        <f>TEXT(Transactions[[#This Row],[transaction_date]],"ddd")</f>
        <v>Sat</v>
      </c>
      <c r="M671" s="1">
        <f>WEEKDAY(Transactions[[#This Row],[transaction_date]])</f>
        <v>7</v>
      </c>
      <c r="N671" s="1" t="str">
        <f>IF(OR(Transactions[[#This Row],[weekday]]=1,Transactions[[#This Row],[weekday]]=7),"weekend","weekday")</f>
        <v>weekend</v>
      </c>
    </row>
    <row r="672" spans="1:14">
      <c r="A672">
        <v>667</v>
      </c>
      <c r="B672">
        <v>1112744688</v>
      </c>
      <c r="C672" s="1" t="s">
        <v>611</v>
      </c>
      <c r="D672">
        <v>4663.6000000000004</v>
      </c>
      <c r="E672" s="3">
        <v>45003.355925925927</v>
      </c>
      <c r="F672" t="str">
        <f>TEXT(Transactions[[#This Row],[transaction_date]],"HH:MM:ss")</f>
        <v>08:32:32</v>
      </c>
      <c r="G672">
        <f>HOUR(Transactions[[#This Row],[Time]])</f>
        <v>8</v>
      </c>
      <c r="H672" s="1" t="str">
        <f>IF(Transactions[[#This Row],[Hour]]&lt;=6,"Night",IF(Transactions[[#This Row],[Hour]]&lt;=12,"Morning",IF(Transactions[[#This Row],[Hour]]&lt;=18,"Afternoon","Evening")))</f>
        <v>Morning</v>
      </c>
      <c r="I672" s="1" t="str">
        <f>IF(Transactions[[#This Row],[amount]]&lt;=5000,"low","high")</f>
        <v>low</v>
      </c>
      <c r="J672" s="1">
        <f>YEAR(Transactions[[#This Row],[transaction_date]])</f>
        <v>2023</v>
      </c>
      <c r="K672" s="1" t="str">
        <f>TEXT(Transactions[[#This Row],[transaction_date]],"mmm")</f>
        <v>Mar</v>
      </c>
      <c r="L672" s="1" t="str">
        <f>TEXT(Transactions[[#This Row],[transaction_date]],"ddd")</f>
        <v>Sat</v>
      </c>
      <c r="M672" s="1">
        <f>WEEKDAY(Transactions[[#This Row],[transaction_date]])</f>
        <v>7</v>
      </c>
      <c r="N672" s="1" t="str">
        <f>IF(OR(Transactions[[#This Row],[weekday]]=1,Transactions[[#This Row],[weekday]]=7),"weekend","weekday")</f>
        <v>weekend</v>
      </c>
    </row>
    <row r="673" spans="1:14">
      <c r="A673">
        <v>519</v>
      </c>
      <c r="B673">
        <v>1047349967</v>
      </c>
      <c r="C673" s="1" t="s">
        <v>610</v>
      </c>
      <c r="D673">
        <v>2782.31</v>
      </c>
      <c r="E673" s="3">
        <v>45003.443749999999</v>
      </c>
      <c r="F673" t="str">
        <f>TEXT(Transactions[[#This Row],[transaction_date]],"HH:MM:ss")</f>
        <v>10:39:00</v>
      </c>
      <c r="G673">
        <f>HOUR(Transactions[[#This Row],[Time]])</f>
        <v>10</v>
      </c>
      <c r="H673" s="1" t="str">
        <f>IF(Transactions[[#This Row],[Hour]]&lt;=6,"Night",IF(Transactions[[#This Row],[Hour]]&lt;=12,"Morning",IF(Transactions[[#This Row],[Hour]]&lt;=18,"Afternoon","Evening")))</f>
        <v>Morning</v>
      </c>
      <c r="I673" s="1" t="str">
        <f>IF(Transactions[[#This Row],[amount]]&lt;=5000,"low","high")</f>
        <v>low</v>
      </c>
      <c r="J673" s="1">
        <f>YEAR(Transactions[[#This Row],[transaction_date]])</f>
        <v>2023</v>
      </c>
      <c r="K673" s="1" t="str">
        <f>TEXT(Transactions[[#This Row],[transaction_date]],"mmm")</f>
        <v>Mar</v>
      </c>
      <c r="L673" s="1" t="str">
        <f>TEXT(Transactions[[#This Row],[transaction_date]],"ddd")</f>
        <v>Sat</v>
      </c>
      <c r="M673" s="1">
        <f>WEEKDAY(Transactions[[#This Row],[transaction_date]])</f>
        <v>7</v>
      </c>
      <c r="N673" s="1" t="str">
        <f>IF(OR(Transactions[[#This Row],[weekday]]=1,Transactions[[#This Row],[weekday]]=7),"weekend","weekday")</f>
        <v>weekend</v>
      </c>
    </row>
    <row r="674" spans="1:14">
      <c r="A674">
        <v>528</v>
      </c>
      <c r="B674">
        <v>1097521618</v>
      </c>
      <c r="C674" s="1" t="s">
        <v>611</v>
      </c>
      <c r="D674">
        <v>3146.22</v>
      </c>
      <c r="E674" s="3">
        <v>45004.39943287037</v>
      </c>
      <c r="F674" t="str">
        <f>TEXT(Transactions[[#This Row],[transaction_date]],"HH:MM:ss")</f>
        <v>09:35:11</v>
      </c>
      <c r="G674">
        <f>HOUR(Transactions[[#This Row],[Time]])</f>
        <v>9</v>
      </c>
      <c r="H674" s="1" t="str">
        <f>IF(Transactions[[#This Row],[Hour]]&lt;=6,"Night",IF(Transactions[[#This Row],[Hour]]&lt;=12,"Morning",IF(Transactions[[#This Row],[Hour]]&lt;=18,"Afternoon","Evening")))</f>
        <v>Morning</v>
      </c>
      <c r="I674" s="1" t="str">
        <f>IF(Transactions[[#This Row],[amount]]&lt;=5000,"low","high")</f>
        <v>low</v>
      </c>
      <c r="J674" s="1">
        <f>YEAR(Transactions[[#This Row],[transaction_date]])</f>
        <v>2023</v>
      </c>
      <c r="K674" s="1" t="str">
        <f>TEXT(Transactions[[#This Row],[transaction_date]],"mmm")</f>
        <v>Mar</v>
      </c>
      <c r="L674" s="1" t="str">
        <f>TEXT(Transactions[[#This Row],[transaction_date]],"ddd")</f>
        <v>Sun</v>
      </c>
      <c r="M674" s="1">
        <f>WEEKDAY(Transactions[[#This Row],[transaction_date]])</f>
        <v>1</v>
      </c>
      <c r="N674" s="1" t="str">
        <f>IF(OR(Transactions[[#This Row],[weekday]]=1,Transactions[[#This Row],[weekday]]=7),"weekend","weekday")</f>
        <v>weekend</v>
      </c>
    </row>
    <row r="675" spans="1:14">
      <c r="A675">
        <v>49</v>
      </c>
      <c r="B675">
        <v>1120979063</v>
      </c>
      <c r="C675" s="1" t="s">
        <v>610</v>
      </c>
      <c r="D675">
        <v>2889.36</v>
      </c>
      <c r="E675" s="3">
        <v>45005.319571759261</v>
      </c>
      <c r="F675" t="str">
        <f>TEXT(Transactions[[#This Row],[transaction_date]],"HH:MM:ss")</f>
        <v>07:40:11</v>
      </c>
      <c r="G675">
        <f>HOUR(Transactions[[#This Row],[Time]])</f>
        <v>7</v>
      </c>
      <c r="H675" s="1" t="str">
        <f>IF(Transactions[[#This Row],[Hour]]&lt;=6,"Night",IF(Transactions[[#This Row],[Hour]]&lt;=12,"Morning",IF(Transactions[[#This Row],[Hour]]&lt;=18,"Afternoon","Evening")))</f>
        <v>Morning</v>
      </c>
      <c r="I675" s="1" t="str">
        <f>IF(Transactions[[#This Row],[amount]]&lt;=5000,"low","high")</f>
        <v>low</v>
      </c>
      <c r="J675" s="1">
        <f>YEAR(Transactions[[#This Row],[transaction_date]])</f>
        <v>2023</v>
      </c>
      <c r="K675" s="1" t="str">
        <f>TEXT(Transactions[[#This Row],[transaction_date]],"mmm")</f>
        <v>Mar</v>
      </c>
      <c r="L675" s="1" t="str">
        <f>TEXT(Transactions[[#This Row],[transaction_date]],"ddd")</f>
        <v>Mon</v>
      </c>
      <c r="M675" s="1">
        <f>WEEKDAY(Transactions[[#This Row],[transaction_date]])</f>
        <v>2</v>
      </c>
      <c r="N675" s="1" t="str">
        <f>IF(OR(Transactions[[#This Row],[weekday]]=1,Transactions[[#This Row],[weekday]]=7),"weekend","weekday")</f>
        <v>weekday</v>
      </c>
    </row>
    <row r="676" spans="1:14">
      <c r="A676">
        <v>1071</v>
      </c>
      <c r="B676">
        <v>1146605333</v>
      </c>
      <c r="C676" s="1" t="s">
        <v>610</v>
      </c>
      <c r="D676">
        <v>2732.34</v>
      </c>
      <c r="E676" s="3">
        <v>45005.720949074072</v>
      </c>
      <c r="F676" t="str">
        <f>TEXT(Transactions[[#This Row],[transaction_date]],"HH:MM:ss")</f>
        <v>17:18:10</v>
      </c>
      <c r="G676">
        <f>HOUR(Transactions[[#This Row],[Time]])</f>
        <v>17</v>
      </c>
      <c r="H676" s="1" t="str">
        <f>IF(Transactions[[#This Row],[Hour]]&lt;=6,"Night",IF(Transactions[[#This Row],[Hour]]&lt;=12,"Morning",IF(Transactions[[#This Row],[Hour]]&lt;=18,"Afternoon","Evening")))</f>
        <v>Afternoon</v>
      </c>
      <c r="I676" s="1" t="str">
        <f>IF(Transactions[[#This Row],[amount]]&lt;=5000,"low","high")</f>
        <v>low</v>
      </c>
      <c r="J676" s="1">
        <f>YEAR(Transactions[[#This Row],[transaction_date]])</f>
        <v>2023</v>
      </c>
      <c r="K676" s="1" t="str">
        <f>TEXT(Transactions[[#This Row],[transaction_date]],"mmm")</f>
        <v>Mar</v>
      </c>
      <c r="L676" s="1" t="str">
        <f>TEXT(Transactions[[#This Row],[transaction_date]],"ddd")</f>
        <v>Mon</v>
      </c>
      <c r="M676" s="1">
        <f>WEEKDAY(Transactions[[#This Row],[transaction_date]])</f>
        <v>2</v>
      </c>
      <c r="N676" s="1" t="str">
        <f>IF(OR(Transactions[[#This Row],[weekday]]=1,Transactions[[#This Row],[weekday]]=7),"weekend","weekday")</f>
        <v>weekday</v>
      </c>
    </row>
    <row r="677" spans="1:14">
      <c r="A677">
        <v>247</v>
      </c>
      <c r="B677">
        <v>1040996967</v>
      </c>
      <c r="C677" s="1" t="s">
        <v>612</v>
      </c>
      <c r="D677">
        <v>4458.97</v>
      </c>
      <c r="E677" s="3">
        <v>45005.880208333336</v>
      </c>
      <c r="F677" t="str">
        <f>TEXT(Transactions[[#This Row],[transaction_date]],"HH:MM:ss")</f>
        <v>21:07:30</v>
      </c>
      <c r="G677">
        <f>HOUR(Transactions[[#This Row],[Time]])</f>
        <v>21</v>
      </c>
      <c r="H677" s="1" t="str">
        <f>IF(Transactions[[#This Row],[Hour]]&lt;=6,"Night",IF(Transactions[[#This Row],[Hour]]&lt;=12,"Morning",IF(Transactions[[#This Row],[Hour]]&lt;=18,"Afternoon","Evening")))</f>
        <v>Evening</v>
      </c>
      <c r="I677" s="1" t="str">
        <f>IF(Transactions[[#This Row],[amount]]&lt;=5000,"low","high")</f>
        <v>low</v>
      </c>
      <c r="J677" s="1">
        <f>YEAR(Transactions[[#This Row],[transaction_date]])</f>
        <v>2023</v>
      </c>
      <c r="K677" s="1" t="str">
        <f>TEXT(Transactions[[#This Row],[transaction_date]],"mmm")</f>
        <v>Mar</v>
      </c>
      <c r="L677" s="1" t="str">
        <f>TEXT(Transactions[[#This Row],[transaction_date]],"ddd")</f>
        <v>Mon</v>
      </c>
      <c r="M677" s="1">
        <f>WEEKDAY(Transactions[[#This Row],[transaction_date]])</f>
        <v>2</v>
      </c>
      <c r="N677" s="1" t="str">
        <f>IF(OR(Transactions[[#This Row],[weekday]]=1,Transactions[[#This Row],[weekday]]=7),"weekend","weekday")</f>
        <v>weekday</v>
      </c>
    </row>
    <row r="678" spans="1:14">
      <c r="A678">
        <v>407</v>
      </c>
      <c r="B678">
        <v>1195048528</v>
      </c>
      <c r="C678" s="1" t="s">
        <v>612</v>
      </c>
      <c r="D678">
        <v>322.16000000000003</v>
      </c>
      <c r="E678" s="3">
        <v>45006.271655092591</v>
      </c>
      <c r="F678" t="str">
        <f>TEXT(Transactions[[#This Row],[transaction_date]],"HH:MM:ss")</f>
        <v>06:31:11</v>
      </c>
      <c r="G678">
        <f>HOUR(Transactions[[#This Row],[Time]])</f>
        <v>6</v>
      </c>
      <c r="H678" s="1" t="str">
        <f>IF(Transactions[[#This Row],[Hour]]&lt;=6,"Night",IF(Transactions[[#This Row],[Hour]]&lt;=12,"Morning",IF(Transactions[[#This Row],[Hour]]&lt;=18,"Afternoon","Evening")))</f>
        <v>Night</v>
      </c>
      <c r="I678" s="1" t="str">
        <f>IF(Transactions[[#This Row],[amount]]&lt;=5000,"low","high")</f>
        <v>low</v>
      </c>
      <c r="J678" s="1">
        <f>YEAR(Transactions[[#This Row],[transaction_date]])</f>
        <v>2023</v>
      </c>
      <c r="K678" s="1" t="str">
        <f>TEXT(Transactions[[#This Row],[transaction_date]],"mmm")</f>
        <v>Mar</v>
      </c>
      <c r="L678" s="1" t="str">
        <f>TEXT(Transactions[[#This Row],[transaction_date]],"ddd")</f>
        <v>Tue</v>
      </c>
      <c r="M678" s="1">
        <f>WEEKDAY(Transactions[[#This Row],[transaction_date]])</f>
        <v>3</v>
      </c>
      <c r="N678" s="1" t="str">
        <f>IF(OR(Transactions[[#This Row],[weekday]]=1,Transactions[[#This Row],[weekday]]=7),"weekend","weekday")</f>
        <v>weekday</v>
      </c>
    </row>
    <row r="679" spans="1:14">
      <c r="A679">
        <v>1859</v>
      </c>
      <c r="B679">
        <v>1020778077</v>
      </c>
      <c r="C679" s="1" t="s">
        <v>612</v>
      </c>
      <c r="D679">
        <v>3705.6</v>
      </c>
      <c r="E679" s="3">
        <v>45006.423518518517</v>
      </c>
      <c r="F679" t="str">
        <f>TEXT(Transactions[[#This Row],[transaction_date]],"HH:MM:ss")</f>
        <v>10:09:52</v>
      </c>
      <c r="G679">
        <f>HOUR(Transactions[[#This Row],[Time]])</f>
        <v>10</v>
      </c>
      <c r="H679" s="1" t="str">
        <f>IF(Transactions[[#This Row],[Hour]]&lt;=6,"Night",IF(Transactions[[#This Row],[Hour]]&lt;=12,"Morning",IF(Transactions[[#This Row],[Hour]]&lt;=18,"Afternoon","Evening")))</f>
        <v>Morning</v>
      </c>
      <c r="I679" s="1" t="str">
        <f>IF(Transactions[[#This Row],[amount]]&lt;=5000,"low","high")</f>
        <v>low</v>
      </c>
      <c r="J679" s="1">
        <f>YEAR(Transactions[[#This Row],[transaction_date]])</f>
        <v>2023</v>
      </c>
      <c r="K679" s="1" t="str">
        <f>TEXT(Transactions[[#This Row],[transaction_date]],"mmm")</f>
        <v>Mar</v>
      </c>
      <c r="L679" s="1" t="str">
        <f>TEXT(Transactions[[#This Row],[transaction_date]],"ddd")</f>
        <v>Tue</v>
      </c>
      <c r="M679" s="1">
        <f>WEEKDAY(Transactions[[#This Row],[transaction_date]])</f>
        <v>3</v>
      </c>
      <c r="N679" s="1" t="str">
        <f>IF(OR(Transactions[[#This Row],[weekday]]=1,Transactions[[#This Row],[weekday]]=7),"weekend","weekday")</f>
        <v>weekday</v>
      </c>
    </row>
    <row r="680" spans="1:14">
      <c r="A680">
        <v>1027</v>
      </c>
      <c r="B680">
        <v>1086720252</v>
      </c>
      <c r="C680" s="1" t="s">
        <v>612</v>
      </c>
      <c r="D680">
        <v>3220.23</v>
      </c>
      <c r="E680" s="3">
        <v>45006.804722222223</v>
      </c>
      <c r="F680" t="str">
        <f>TEXT(Transactions[[#This Row],[transaction_date]],"HH:MM:ss")</f>
        <v>19:18:48</v>
      </c>
      <c r="G680">
        <f>HOUR(Transactions[[#This Row],[Time]])</f>
        <v>19</v>
      </c>
      <c r="H680" s="1" t="str">
        <f>IF(Transactions[[#This Row],[Hour]]&lt;=6,"Night",IF(Transactions[[#This Row],[Hour]]&lt;=12,"Morning",IF(Transactions[[#This Row],[Hour]]&lt;=18,"Afternoon","Evening")))</f>
        <v>Evening</v>
      </c>
      <c r="I680" s="1" t="str">
        <f>IF(Transactions[[#This Row],[amount]]&lt;=5000,"low","high")</f>
        <v>low</v>
      </c>
      <c r="J680" s="1">
        <f>YEAR(Transactions[[#This Row],[transaction_date]])</f>
        <v>2023</v>
      </c>
      <c r="K680" s="1" t="str">
        <f>TEXT(Transactions[[#This Row],[transaction_date]],"mmm")</f>
        <v>Mar</v>
      </c>
      <c r="L680" s="1" t="str">
        <f>TEXT(Transactions[[#This Row],[transaction_date]],"ddd")</f>
        <v>Tue</v>
      </c>
      <c r="M680" s="1">
        <f>WEEKDAY(Transactions[[#This Row],[transaction_date]])</f>
        <v>3</v>
      </c>
      <c r="N680" s="1" t="str">
        <f>IF(OR(Transactions[[#This Row],[weekday]]=1,Transactions[[#This Row],[weekday]]=7),"weekend","weekday")</f>
        <v>weekday</v>
      </c>
    </row>
    <row r="681" spans="1:14">
      <c r="A681">
        <v>155</v>
      </c>
      <c r="B681">
        <v>1158631481</v>
      </c>
      <c r="C681" s="1" t="s">
        <v>610</v>
      </c>
      <c r="D681">
        <v>3108.63</v>
      </c>
      <c r="E681" s="3">
        <v>45007.043611111112</v>
      </c>
      <c r="F681" t="str">
        <f>TEXT(Transactions[[#This Row],[transaction_date]],"HH:MM:ss")</f>
        <v>01:02:48</v>
      </c>
      <c r="G681">
        <f>HOUR(Transactions[[#This Row],[Time]])</f>
        <v>1</v>
      </c>
      <c r="H681" s="1" t="str">
        <f>IF(Transactions[[#This Row],[Hour]]&lt;=6,"Night",IF(Transactions[[#This Row],[Hour]]&lt;=12,"Morning",IF(Transactions[[#This Row],[Hour]]&lt;=18,"Afternoon","Evening")))</f>
        <v>Night</v>
      </c>
      <c r="I681" s="1" t="str">
        <f>IF(Transactions[[#This Row],[amount]]&lt;=5000,"low","high")</f>
        <v>low</v>
      </c>
      <c r="J681" s="1">
        <f>YEAR(Transactions[[#This Row],[transaction_date]])</f>
        <v>2023</v>
      </c>
      <c r="K681" s="1" t="str">
        <f>TEXT(Transactions[[#This Row],[transaction_date]],"mmm")</f>
        <v>Mar</v>
      </c>
      <c r="L681" s="1" t="str">
        <f>TEXT(Transactions[[#This Row],[transaction_date]],"ddd")</f>
        <v>Wed</v>
      </c>
      <c r="M681" s="1">
        <f>WEEKDAY(Transactions[[#This Row],[transaction_date]])</f>
        <v>4</v>
      </c>
      <c r="N681" s="1" t="str">
        <f>IF(OR(Transactions[[#This Row],[weekday]]=1,Transactions[[#This Row],[weekday]]=7),"weekend","weekday")</f>
        <v>weekday</v>
      </c>
    </row>
    <row r="682" spans="1:14">
      <c r="A682">
        <v>1794</v>
      </c>
      <c r="B682">
        <v>1036668302</v>
      </c>
      <c r="C682" s="1" t="s">
        <v>610</v>
      </c>
      <c r="D682">
        <v>3665.36</v>
      </c>
      <c r="E682" s="3">
        <v>45007.698541666665</v>
      </c>
      <c r="F682" t="str">
        <f>TEXT(Transactions[[#This Row],[transaction_date]],"HH:MM:ss")</f>
        <v>16:45:54</v>
      </c>
      <c r="G682">
        <f>HOUR(Transactions[[#This Row],[Time]])</f>
        <v>16</v>
      </c>
      <c r="H682" s="1" t="str">
        <f>IF(Transactions[[#This Row],[Hour]]&lt;=6,"Night",IF(Transactions[[#This Row],[Hour]]&lt;=12,"Morning",IF(Transactions[[#This Row],[Hour]]&lt;=18,"Afternoon","Evening")))</f>
        <v>Afternoon</v>
      </c>
      <c r="I682" s="1" t="str">
        <f>IF(Transactions[[#This Row],[amount]]&lt;=5000,"low","high")</f>
        <v>low</v>
      </c>
      <c r="J682" s="1">
        <f>YEAR(Transactions[[#This Row],[transaction_date]])</f>
        <v>2023</v>
      </c>
      <c r="K682" s="1" t="str">
        <f>TEXT(Transactions[[#This Row],[transaction_date]],"mmm")</f>
        <v>Mar</v>
      </c>
      <c r="L682" s="1" t="str">
        <f>TEXT(Transactions[[#This Row],[transaction_date]],"ddd")</f>
        <v>Wed</v>
      </c>
      <c r="M682" s="1">
        <f>WEEKDAY(Transactions[[#This Row],[transaction_date]])</f>
        <v>4</v>
      </c>
      <c r="N682" s="1" t="str">
        <f>IF(OR(Transactions[[#This Row],[weekday]]=1,Transactions[[#This Row],[weekday]]=7),"weekend","weekday")</f>
        <v>weekday</v>
      </c>
    </row>
    <row r="683" spans="1:14">
      <c r="A683">
        <v>1160</v>
      </c>
      <c r="B683">
        <v>1082794607</v>
      </c>
      <c r="C683" s="1" t="s">
        <v>612</v>
      </c>
      <c r="D683">
        <v>4657.25</v>
      </c>
      <c r="E683" s="3">
        <v>45007.837905092594</v>
      </c>
      <c r="F683" t="str">
        <f>TEXT(Transactions[[#This Row],[transaction_date]],"HH:MM:ss")</f>
        <v>20:06:35</v>
      </c>
      <c r="G683">
        <f>HOUR(Transactions[[#This Row],[Time]])</f>
        <v>20</v>
      </c>
      <c r="H683" s="1" t="str">
        <f>IF(Transactions[[#This Row],[Hour]]&lt;=6,"Night",IF(Transactions[[#This Row],[Hour]]&lt;=12,"Morning",IF(Transactions[[#This Row],[Hour]]&lt;=18,"Afternoon","Evening")))</f>
        <v>Evening</v>
      </c>
      <c r="I683" s="1" t="str">
        <f>IF(Transactions[[#This Row],[amount]]&lt;=5000,"low","high")</f>
        <v>low</v>
      </c>
      <c r="J683" s="1">
        <f>YEAR(Transactions[[#This Row],[transaction_date]])</f>
        <v>2023</v>
      </c>
      <c r="K683" s="1" t="str">
        <f>TEXT(Transactions[[#This Row],[transaction_date]],"mmm")</f>
        <v>Mar</v>
      </c>
      <c r="L683" s="1" t="str">
        <f>TEXT(Transactions[[#This Row],[transaction_date]],"ddd")</f>
        <v>Wed</v>
      </c>
      <c r="M683" s="1">
        <f>WEEKDAY(Transactions[[#This Row],[transaction_date]])</f>
        <v>4</v>
      </c>
      <c r="N683" s="1" t="str">
        <f>IF(OR(Transactions[[#This Row],[weekday]]=1,Transactions[[#This Row],[weekday]]=7),"weekend","weekday")</f>
        <v>weekday</v>
      </c>
    </row>
    <row r="684" spans="1:14">
      <c r="A684">
        <v>627</v>
      </c>
      <c r="B684">
        <v>1021346670</v>
      </c>
      <c r="C684" s="1" t="s">
        <v>612</v>
      </c>
      <c r="D684">
        <v>2451.9299999999998</v>
      </c>
      <c r="E684" s="3">
        <v>45008.205590277779</v>
      </c>
      <c r="F684" t="str">
        <f>TEXT(Transactions[[#This Row],[transaction_date]],"HH:MM:ss")</f>
        <v>04:56:03</v>
      </c>
      <c r="G684">
        <f>HOUR(Transactions[[#This Row],[Time]])</f>
        <v>4</v>
      </c>
      <c r="H684" s="1" t="str">
        <f>IF(Transactions[[#This Row],[Hour]]&lt;=6,"Night",IF(Transactions[[#This Row],[Hour]]&lt;=12,"Morning",IF(Transactions[[#This Row],[Hour]]&lt;=18,"Afternoon","Evening")))</f>
        <v>Night</v>
      </c>
      <c r="I684" s="1" t="str">
        <f>IF(Transactions[[#This Row],[amount]]&lt;=5000,"low","high")</f>
        <v>low</v>
      </c>
      <c r="J684" s="1">
        <f>YEAR(Transactions[[#This Row],[transaction_date]])</f>
        <v>2023</v>
      </c>
      <c r="K684" s="1" t="str">
        <f>TEXT(Transactions[[#This Row],[transaction_date]],"mmm")</f>
        <v>Mar</v>
      </c>
      <c r="L684" s="1" t="str">
        <f>TEXT(Transactions[[#This Row],[transaction_date]],"ddd")</f>
        <v>Thu</v>
      </c>
      <c r="M684" s="1">
        <f>WEEKDAY(Transactions[[#This Row],[transaction_date]])</f>
        <v>5</v>
      </c>
      <c r="N684" s="1" t="str">
        <f>IF(OR(Transactions[[#This Row],[weekday]]=1,Transactions[[#This Row],[weekday]]=7),"weekend","weekday")</f>
        <v>weekday</v>
      </c>
    </row>
    <row r="685" spans="1:14">
      <c r="A685">
        <v>12</v>
      </c>
      <c r="B685">
        <v>1014303562</v>
      </c>
      <c r="C685" s="1" t="s">
        <v>612</v>
      </c>
      <c r="D685">
        <v>3067.54</v>
      </c>
      <c r="E685" s="3">
        <v>45008.716041666667</v>
      </c>
      <c r="F685" t="str">
        <f>TEXT(Transactions[[#This Row],[transaction_date]],"HH:MM:ss")</f>
        <v>17:11:06</v>
      </c>
      <c r="G685">
        <f>HOUR(Transactions[[#This Row],[Time]])</f>
        <v>17</v>
      </c>
      <c r="H685" s="1" t="str">
        <f>IF(Transactions[[#This Row],[Hour]]&lt;=6,"Night",IF(Transactions[[#This Row],[Hour]]&lt;=12,"Morning",IF(Transactions[[#This Row],[Hour]]&lt;=18,"Afternoon","Evening")))</f>
        <v>Afternoon</v>
      </c>
      <c r="I685" s="1" t="str">
        <f>IF(Transactions[[#This Row],[amount]]&lt;=5000,"low","high")</f>
        <v>low</v>
      </c>
      <c r="J685" s="1">
        <f>YEAR(Transactions[[#This Row],[transaction_date]])</f>
        <v>2023</v>
      </c>
      <c r="K685" s="1" t="str">
        <f>TEXT(Transactions[[#This Row],[transaction_date]],"mmm")</f>
        <v>Mar</v>
      </c>
      <c r="L685" s="1" t="str">
        <f>TEXT(Transactions[[#This Row],[transaction_date]],"ddd")</f>
        <v>Thu</v>
      </c>
      <c r="M685" s="1">
        <f>WEEKDAY(Transactions[[#This Row],[transaction_date]])</f>
        <v>5</v>
      </c>
      <c r="N685" s="1" t="str">
        <f>IF(OR(Transactions[[#This Row],[weekday]]=1,Transactions[[#This Row],[weekday]]=7),"weekend","weekday")</f>
        <v>weekday</v>
      </c>
    </row>
    <row r="686" spans="1:14">
      <c r="A686">
        <v>262</v>
      </c>
      <c r="B686">
        <v>1048635902</v>
      </c>
      <c r="C686" s="1" t="s">
        <v>611</v>
      </c>
      <c r="D686">
        <v>2917.35</v>
      </c>
      <c r="E686" s="3">
        <v>45008.827418981484</v>
      </c>
      <c r="F686" t="str">
        <f>TEXT(Transactions[[#This Row],[transaction_date]],"HH:MM:ss")</f>
        <v>19:51:29</v>
      </c>
      <c r="G686">
        <f>HOUR(Transactions[[#This Row],[Time]])</f>
        <v>19</v>
      </c>
      <c r="H686" s="1" t="str">
        <f>IF(Transactions[[#This Row],[Hour]]&lt;=6,"Night",IF(Transactions[[#This Row],[Hour]]&lt;=12,"Morning",IF(Transactions[[#This Row],[Hour]]&lt;=18,"Afternoon","Evening")))</f>
        <v>Evening</v>
      </c>
      <c r="I686" s="1" t="str">
        <f>IF(Transactions[[#This Row],[amount]]&lt;=5000,"low","high")</f>
        <v>low</v>
      </c>
      <c r="J686" s="1">
        <f>YEAR(Transactions[[#This Row],[transaction_date]])</f>
        <v>2023</v>
      </c>
      <c r="K686" s="1" t="str">
        <f>TEXT(Transactions[[#This Row],[transaction_date]],"mmm")</f>
        <v>Mar</v>
      </c>
      <c r="L686" s="1" t="str">
        <f>TEXT(Transactions[[#This Row],[transaction_date]],"ddd")</f>
        <v>Thu</v>
      </c>
      <c r="M686" s="1">
        <f>WEEKDAY(Transactions[[#This Row],[transaction_date]])</f>
        <v>5</v>
      </c>
      <c r="N686" s="1" t="str">
        <f>IF(OR(Transactions[[#This Row],[weekday]]=1,Transactions[[#This Row],[weekday]]=7),"weekend","weekday")</f>
        <v>weekday</v>
      </c>
    </row>
    <row r="687" spans="1:14">
      <c r="A687">
        <v>1399</v>
      </c>
      <c r="B687">
        <v>1084011454</v>
      </c>
      <c r="C687" s="1" t="s">
        <v>612</v>
      </c>
      <c r="D687">
        <v>4568.5600000000004</v>
      </c>
      <c r="E687" s="3">
        <v>45010.569155092591</v>
      </c>
      <c r="F687" t="str">
        <f>TEXT(Transactions[[#This Row],[transaction_date]],"HH:MM:ss")</f>
        <v>13:39:35</v>
      </c>
      <c r="G687">
        <f>HOUR(Transactions[[#This Row],[Time]])</f>
        <v>13</v>
      </c>
      <c r="H687" s="1" t="str">
        <f>IF(Transactions[[#This Row],[Hour]]&lt;=6,"Night",IF(Transactions[[#This Row],[Hour]]&lt;=12,"Morning",IF(Transactions[[#This Row],[Hour]]&lt;=18,"Afternoon","Evening")))</f>
        <v>Afternoon</v>
      </c>
      <c r="I687" s="1" t="str">
        <f>IF(Transactions[[#This Row],[amount]]&lt;=5000,"low","high")</f>
        <v>low</v>
      </c>
      <c r="J687" s="1">
        <f>YEAR(Transactions[[#This Row],[transaction_date]])</f>
        <v>2023</v>
      </c>
      <c r="K687" s="1" t="str">
        <f>TEXT(Transactions[[#This Row],[transaction_date]],"mmm")</f>
        <v>Mar</v>
      </c>
      <c r="L687" s="1" t="str">
        <f>TEXT(Transactions[[#This Row],[transaction_date]],"ddd")</f>
        <v>Sat</v>
      </c>
      <c r="M687" s="1">
        <f>WEEKDAY(Transactions[[#This Row],[transaction_date]])</f>
        <v>7</v>
      </c>
      <c r="N687" s="1" t="str">
        <f>IF(OR(Transactions[[#This Row],[weekday]]=1,Transactions[[#This Row],[weekday]]=7),"weekend","weekday")</f>
        <v>weekend</v>
      </c>
    </row>
    <row r="688" spans="1:14">
      <c r="A688">
        <v>1341</v>
      </c>
      <c r="B688">
        <v>1158226545</v>
      </c>
      <c r="C688" s="1" t="s">
        <v>611</v>
      </c>
      <c r="D688">
        <v>670.76</v>
      </c>
      <c r="E688" s="3">
        <v>45010.716724537036</v>
      </c>
      <c r="F688" t="str">
        <f>TEXT(Transactions[[#This Row],[transaction_date]],"HH:MM:ss")</f>
        <v>17:12:05</v>
      </c>
      <c r="G688">
        <f>HOUR(Transactions[[#This Row],[Time]])</f>
        <v>17</v>
      </c>
      <c r="H688" s="1" t="str">
        <f>IF(Transactions[[#This Row],[Hour]]&lt;=6,"Night",IF(Transactions[[#This Row],[Hour]]&lt;=12,"Morning",IF(Transactions[[#This Row],[Hour]]&lt;=18,"Afternoon","Evening")))</f>
        <v>Afternoon</v>
      </c>
      <c r="I688" s="1" t="str">
        <f>IF(Transactions[[#This Row],[amount]]&lt;=5000,"low","high")</f>
        <v>low</v>
      </c>
      <c r="J688" s="1">
        <f>YEAR(Transactions[[#This Row],[transaction_date]])</f>
        <v>2023</v>
      </c>
      <c r="K688" s="1" t="str">
        <f>TEXT(Transactions[[#This Row],[transaction_date]],"mmm")</f>
        <v>Mar</v>
      </c>
      <c r="L688" s="1" t="str">
        <f>TEXT(Transactions[[#This Row],[transaction_date]],"ddd")</f>
        <v>Sat</v>
      </c>
      <c r="M688" s="1">
        <f>WEEKDAY(Transactions[[#This Row],[transaction_date]])</f>
        <v>7</v>
      </c>
      <c r="N688" s="1" t="str">
        <f>IF(OR(Transactions[[#This Row],[weekday]]=1,Transactions[[#This Row],[weekday]]=7),"weekend","weekday")</f>
        <v>weekend</v>
      </c>
    </row>
    <row r="689" spans="1:14">
      <c r="A689">
        <v>1899</v>
      </c>
      <c r="B689">
        <v>1198065485</v>
      </c>
      <c r="C689" s="1" t="s">
        <v>611</v>
      </c>
      <c r="D689">
        <v>3258.09</v>
      </c>
      <c r="E689" s="3">
        <v>45010.737395833334</v>
      </c>
      <c r="F689" t="str">
        <f>TEXT(Transactions[[#This Row],[transaction_date]],"HH:MM:ss")</f>
        <v>17:41:51</v>
      </c>
      <c r="G689">
        <f>HOUR(Transactions[[#This Row],[Time]])</f>
        <v>17</v>
      </c>
      <c r="H689" s="1" t="str">
        <f>IF(Transactions[[#This Row],[Hour]]&lt;=6,"Night",IF(Transactions[[#This Row],[Hour]]&lt;=12,"Morning",IF(Transactions[[#This Row],[Hour]]&lt;=18,"Afternoon","Evening")))</f>
        <v>Afternoon</v>
      </c>
      <c r="I689" s="1" t="str">
        <f>IF(Transactions[[#This Row],[amount]]&lt;=5000,"low","high")</f>
        <v>low</v>
      </c>
      <c r="J689" s="1">
        <f>YEAR(Transactions[[#This Row],[transaction_date]])</f>
        <v>2023</v>
      </c>
      <c r="K689" s="1" t="str">
        <f>TEXT(Transactions[[#This Row],[transaction_date]],"mmm")</f>
        <v>Mar</v>
      </c>
      <c r="L689" s="1" t="str">
        <f>TEXT(Transactions[[#This Row],[transaction_date]],"ddd")</f>
        <v>Sat</v>
      </c>
      <c r="M689" s="1">
        <f>WEEKDAY(Transactions[[#This Row],[transaction_date]])</f>
        <v>7</v>
      </c>
      <c r="N689" s="1" t="str">
        <f>IF(OR(Transactions[[#This Row],[weekday]]=1,Transactions[[#This Row],[weekday]]=7),"weekend","weekday")</f>
        <v>weekend</v>
      </c>
    </row>
    <row r="690" spans="1:14">
      <c r="A690">
        <v>1851</v>
      </c>
      <c r="B690">
        <v>1047867634</v>
      </c>
      <c r="C690" s="1" t="s">
        <v>611</v>
      </c>
      <c r="D690">
        <v>3923.57</v>
      </c>
      <c r="E690" s="3">
        <v>45011.125868055555</v>
      </c>
      <c r="F690" t="str">
        <f>TEXT(Transactions[[#This Row],[transaction_date]],"HH:MM:ss")</f>
        <v>03:01:15</v>
      </c>
      <c r="G690">
        <f>HOUR(Transactions[[#This Row],[Time]])</f>
        <v>3</v>
      </c>
      <c r="H690" s="1" t="str">
        <f>IF(Transactions[[#This Row],[Hour]]&lt;=6,"Night",IF(Transactions[[#This Row],[Hour]]&lt;=12,"Morning",IF(Transactions[[#This Row],[Hour]]&lt;=18,"Afternoon","Evening")))</f>
        <v>Night</v>
      </c>
      <c r="I690" s="1" t="str">
        <f>IF(Transactions[[#This Row],[amount]]&lt;=5000,"low","high")</f>
        <v>low</v>
      </c>
      <c r="J690" s="1">
        <f>YEAR(Transactions[[#This Row],[transaction_date]])</f>
        <v>2023</v>
      </c>
      <c r="K690" s="1" t="str">
        <f>TEXT(Transactions[[#This Row],[transaction_date]],"mmm")</f>
        <v>Mar</v>
      </c>
      <c r="L690" s="1" t="str">
        <f>TEXT(Transactions[[#This Row],[transaction_date]],"ddd")</f>
        <v>Sun</v>
      </c>
      <c r="M690" s="1">
        <f>WEEKDAY(Transactions[[#This Row],[transaction_date]])</f>
        <v>1</v>
      </c>
      <c r="N690" s="1" t="str">
        <f>IF(OR(Transactions[[#This Row],[weekday]]=1,Transactions[[#This Row],[weekday]]=7),"weekend","weekday")</f>
        <v>weekend</v>
      </c>
    </row>
    <row r="691" spans="1:14">
      <c r="A691">
        <v>318</v>
      </c>
      <c r="B691">
        <v>1198065485</v>
      </c>
      <c r="C691" s="1" t="s">
        <v>610</v>
      </c>
      <c r="D691">
        <v>1369.72</v>
      </c>
      <c r="E691" s="3">
        <v>45011.799155092594</v>
      </c>
      <c r="F691" t="str">
        <f>TEXT(Transactions[[#This Row],[transaction_date]],"HH:MM:ss")</f>
        <v>19:10:47</v>
      </c>
      <c r="G691">
        <f>HOUR(Transactions[[#This Row],[Time]])</f>
        <v>19</v>
      </c>
      <c r="H691" s="1" t="str">
        <f>IF(Transactions[[#This Row],[Hour]]&lt;=6,"Night",IF(Transactions[[#This Row],[Hour]]&lt;=12,"Morning",IF(Transactions[[#This Row],[Hour]]&lt;=18,"Afternoon","Evening")))</f>
        <v>Evening</v>
      </c>
      <c r="I691" s="1" t="str">
        <f>IF(Transactions[[#This Row],[amount]]&lt;=5000,"low","high")</f>
        <v>low</v>
      </c>
      <c r="J691" s="1">
        <f>YEAR(Transactions[[#This Row],[transaction_date]])</f>
        <v>2023</v>
      </c>
      <c r="K691" s="1" t="str">
        <f>TEXT(Transactions[[#This Row],[transaction_date]],"mmm")</f>
        <v>Mar</v>
      </c>
      <c r="L691" s="1" t="str">
        <f>TEXT(Transactions[[#This Row],[transaction_date]],"ddd")</f>
        <v>Sun</v>
      </c>
      <c r="M691" s="1">
        <f>WEEKDAY(Transactions[[#This Row],[transaction_date]])</f>
        <v>1</v>
      </c>
      <c r="N691" s="1" t="str">
        <f>IF(OR(Transactions[[#This Row],[weekday]]=1,Transactions[[#This Row],[weekday]]=7),"weekend","weekday")</f>
        <v>weekend</v>
      </c>
    </row>
    <row r="692" spans="1:14">
      <c r="A692">
        <v>410</v>
      </c>
      <c r="B692">
        <v>1062218046</v>
      </c>
      <c r="C692" s="1" t="s">
        <v>611</v>
      </c>
      <c r="D692">
        <v>1636.52</v>
      </c>
      <c r="E692" s="3">
        <v>45012.04582175926</v>
      </c>
      <c r="F692" t="str">
        <f>TEXT(Transactions[[#This Row],[transaction_date]],"HH:MM:ss")</f>
        <v>01:05:59</v>
      </c>
      <c r="G692">
        <f>HOUR(Transactions[[#This Row],[Time]])</f>
        <v>1</v>
      </c>
      <c r="H692" s="1" t="str">
        <f>IF(Transactions[[#This Row],[Hour]]&lt;=6,"Night",IF(Transactions[[#This Row],[Hour]]&lt;=12,"Morning",IF(Transactions[[#This Row],[Hour]]&lt;=18,"Afternoon","Evening")))</f>
        <v>Night</v>
      </c>
      <c r="I692" s="1" t="str">
        <f>IF(Transactions[[#This Row],[amount]]&lt;=5000,"low","high")</f>
        <v>low</v>
      </c>
      <c r="J692" s="1">
        <f>YEAR(Transactions[[#This Row],[transaction_date]])</f>
        <v>2023</v>
      </c>
      <c r="K692" s="1" t="str">
        <f>TEXT(Transactions[[#This Row],[transaction_date]],"mmm")</f>
        <v>Mar</v>
      </c>
      <c r="L692" s="1" t="str">
        <f>TEXT(Transactions[[#This Row],[transaction_date]],"ddd")</f>
        <v>Mon</v>
      </c>
      <c r="M692" s="1">
        <f>WEEKDAY(Transactions[[#This Row],[transaction_date]])</f>
        <v>2</v>
      </c>
      <c r="N692" s="1" t="str">
        <f>IF(OR(Transactions[[#This Row],[weekday]]=1,Transactions[[#This Row],[weekday]]=7),"weekend","weekday")</f>
        <v>weekday</v>
      </c>
    </row>
    <row r="693" spans="1:14">
      <c r="A693">
        <v>1786</v>
      </c>
      <c r="B693">
        <v>1028894737</v>
      </c>
      <c r="C693" s="1" t="s">
        <v>612</v>
      </c>
      <c r="D693">
        <v>1026.6400000000001</v>
      </c>
      <c r="E693" s="3">
        <v>45012.068645833337</v>
      </c>
      <c r="F693" t="str">
        <f>TEXT(Transactions[[#This Row],[transaction_date]],"HH:MM:ss")</f>
        <v>01:38:51</v>
      </c>
      <c r="G693">
        <f>HOUR(Transactions[[#This Row],[Time]])</f>
        <v>1</v>
      </c>
      <c r="H693" s="1" t="str">
        <f>IF(Transactions[[#This Row],[Hour]]&lt;=6,"Night",IF(Transactions[[#This Row],[Hour]]&lt;=12,"Morning",IF(Transactions[[#This Row],[Hour]]&lt;=18,"Afternoon","Evening")))</f>
        <v>Night</v>
      </c>
      <c r="I693" s="1" t="str">
        <f>IF(Transactions[[#This Row],[amount]]&lt;=5000,"low","high")</f>
        <v>low</v>
      </c>
      <c r="J693" s="1">
        <f>YEAR(Transactions[[#This Row],[transaction_date]])</f>
        <v>2023</v>
      </c>
      <c r="K693" s="1" t="str">
        <f>TEXT(Transactions[[#This Row],[transaction_date]],"mmm")</f>
        <v>Mar</v>
      </c>
      <c r="L693" s="1" t="str">
        <f>TEXT(Transactions[[#This Row],[transaction_date]],"ddd")</f>
        <v>Mon</v>
      </c>
      <c r="M693" s="1">
        <f>WEEKDAY(Transactions[[#This Row],[transaction_date]])</f>
        <v>2</v>
      </c>
      <c r="N693" s="1" t="str">
        <f>IF(OR(Transactions[[#This Row],[weekday]]=1,Transactions[[#This Row],[weekday]]=7),"weekend","weekday")</f>
        <v>weekday</v>
      </c>
    </row>
    <row r="694" spans="1:14">
      <c r="A694">
        <v>200</v>
      </c>
      <c r="B694">
        <v>1186068874</v>
      </c>
      <c r="C694" s="1" t="s">
        <v>612</v>
      </c>
      <c r="D694">
        <v>3058.5</v>
      </c>
      <c r="E694" s="3">
        <v>45012.244432870371</v>
      </c>
      <c r="F694" t="str">
        <f>TEXT(Transactions[[#This Row],[transaction_date]],"HH:MM:ss")</f>
        <v>05:51:59</v>
      </c>
      <c r="G694">
        <f>HOUR(Transactions[[#This Row],[Time]])</f>
        <v>5</v>
      </c>
      <c r="H694" s="1" t="str">
        <f>IF(Transactions[[#This Row],[Hour]]&lt;=6,"Night",IF(Transactions[[#This Row],[Hour]]&lt;=12,"Morning",IF(Transactions[[#This Row],[Hour]]&lt;=18,"Afternoon","Evening")))</f>
        <v>Night</v>
      </c>
      <c r="I694" s="1" t="str">
        <f>IF(Transactions[[#This Row],[amount]]&lt;=5000,"low","high")</f>
        <v>low</v>
      </c>
      <c r="J694" s="1">
        <f>YEAR(Transactions[[#This Row],[transaction_date]])</f>
        <v>2023</v>
      </c>
      <c r="K694" s="1" t="str">
        <f>TEXT(Transactions[[#This Row],[transaction_date]],"mmm")</f>
        <v>Mar</v>
      </c>
      <c r="L694" s="1" t="str">
        <f>TEXT(Transactions[[#This Row],[transaction_date]],"ddd")</f>
        <v>Mon</v>
      </c>
      <c r="M694" s="1">
        <f>WEEKDAY(Transactions[[#This Row],[transaction_date]])</f>
        <v>2</v>
      </c>
      <c r="N694" s="1" t="str">
        <f>IF(OR(Transactions[[#This Row],[weekday]]=1,Transactions[[#This Row],[weekday]]=7),"weekend","weekday")</f>
        <v>weekday</v>
      </c>
    </row>
    <row r="695" spans="1:14">
      <c r="A695">
        <v>1689</v>
      </c>
      <c r="B695">
        <v>1181559102</v>
      </c>
      <c r="C695" s="1" t="s">
        <v>612</v>
      </c>
      <c r="D695">
        <v>3450.72</v>
      </c>
      <c r="E695" s="3">
        <v>45012.294629629629</v>
      </c>
      <c r="F695" t="str">
        <f>TEXT(Transactions[[#This Row],[transaction_date]],"HH:MM:ss")</f>
        <v>07:04:16</v>
      </c>
      <c r="G695">
        <f>HOUR(Transactions[[#This Row],[Time]])</f>
        <v>7</v>
      </c>
      <c r="H695" s="1" t="str">
        <f>IF(Transactions[[#This Row],[Hour]]&lt;=6,"Night",IF(Transactions[[#This Row],[Hour]]&lt;=12,"Morning",IF(Transactions[[#This Row],[Hour]]&lt;=18,"Afternoon","Evening")))</f>
        <v>Morning</v>
      </c>
      <c r="I695" s="1" t="str">
        <f>IF(Transactions[[#This Row],[amount]]&lt;=5000,"low","high")</f>
        <v>low</v>
      </c>
      <c r="J695" s="1">
        <f>YEAR(Transactions[[#This Row],[transaction_date]])</f>
        <v>2023</v>
      </c>
      <c r="K695" s="1" t="str">
        <f>TEXT(Transactions[[#This Row],[transaction_date]],"mmm")</f>
        <v>Mar</v>
      </c>
      <c r="L695" s="1" t="str">
        <f>TEXT(Transactions[[#This Row],[transaction_date]],"ddd")</f>
        <v>Mon</v>
      </c>
      <c r="M695" s="1">
        <f>WEEKDAY(Transactions[[#This Row],[transaction_date]])</f>
        <v>2</v>
      </c>
      <c r="N695" s="1" t="str">
        <f>IF(OR(Transactions[[#This Row],[weekday]]=1,Transactions[[#This Row],[weekday]]=7),"weekend","weekday")</f>
        <v>weekday</v>
      </c>
    </row>
    <row r="696" spans="1:14">
      <c r="A696">
        <v>1052</v>
      </c>
      <c r="B696">
        <v>1062743578</v>
      </c>
      <c r="C696" s="1" t="s">
        <v>612</v>
      </c>
      <c r="D696">
        <v>3149.14</v>
      </c>
      <c r="E696" s="3">
        <v>45012.675983796296</v>
      </c>
      <c r="F696" t="str">
        <f>TEXT(Transactions[[#This Row],[transaction_date]],"HH:MM:ss")</f>
        <v>16:13:25</v>
      </c>
      <c r="G696">
        <f>HOUR(Transactions[[#This Row],[Time]])</f>
        <v>16</v>
      </c>
      <c r="H696" s="1" t="str">
        <f>IF(Transactions[[#This Row],[Hour]]&lt;=6,"Night",IF(Transactions[[#This Row],[Hour]]&lt;=12,"Morning",IF(Transactions[[#This Row],[Hour]]&lt;=18,"Afternoon","Evening")))</f>
        <v>Afternoon</v>
      </c>
      <c r="I696" s="1" t="str">
        <f>IF(Transactions[[#This Row],[amount]]&lt;=5000,"low","high")</f>
        <v>low</v>
      </c>
      <c r="J696" s="1">
        <f>YEAR(Transactions[[#This Row],[transaction_date]])</f>
        <v>2023</v>
      </c>
      <c r="K696" s="1" t="str">
        <f>TEXT(Transactions[[#This Row],[transaction_date]],"mmm")</f>
        <v>Mar</v>
      </c>
      <c r="L696" s="1" t="str">
        <f>TEXT(Transactions[[#This Row],[transaction_date]],"ddd")</f>
        <v>Mon</v>
      </c>
      <c r="M696" s="1">
        <f>WEEKDAY(Transactions[[#This Row],[transaction_date]])</f>
        <v>2</v>
      </c>
      <c r="N696" s="1" t="str">
        <f>IF(OR(Transactions[[#This Row],[weekday]]=1,Transactions[[#This Row],[weekday]]=7),"weekend","weekday")</f>
        <v>weekday</v>
      </c>
    </row>
    <row r="697" spans="1:14">
      <c r="A697">
        <v>1967</v>
      </c>
      <c r="B697">
        <v>1075015813</v>
      </c>
      <c r="C697" s="1" t="s">
        <v>611</v>
      </c>
      <c r="D697">
        <v>1274.54</v>
      </c>
      <c r="E697" s="3">
        <v>45014.365787037037</v>
      </c>
      <c r="F697" t="str">
        <f>TEXT(Transactions[[#This Row],[transaction_date]],"HH:MM:ss")</f>
        <v>08:46:44</v>
      </c>
      <c r="G697">
        <f>HOUR(Transactions[[#This Row],[Time]])</f>
        <v>8</v>
      </c>
      <c r="H697" s="1" t="str">
        <f>IF(Transactions[[#This Row],[Hour]]&lt;=6,"Night",IF(Transactions[[#This Row],[Hour]]&lt;=12,"Morning",IF(Transactions[[#This Row],[Hour]]&lt;=18,"Afternoon","Evening")))</f>
        <v>Morning</v>
      </c>
      <c r="I697" s="1" t="str">
        <f>IF(Transactions[[#This Row],[amount]]&lt;=5000,"low","high")</f>
        <v>low</v>
      </c>
      <c r="J697" s="1">
        <f>YEAR(Transactions[[#This Row],[transaction_date]])</f>
        <v>2023</v>
      </c>
      <c r="K697" s="1" t="str">
        <f>TEXT(Transactions[[#This Row],[transaction_date]],"mmm")</f>
        <v>Mar</v>
      </c>
      <c r="L697" s="1" t="str">
        <f>TEXT(Transactions[[#This Row],[transaction_date]],"ddd")</f>
        <v>Wed</v>
      </c>
      <c r="M697" s="1">
        <f>WEEKDAY(Transactions[[#This Row],[transaction_date]])</f>
        <v>4</v>
      </c>
      <c r="N697" s="1" t="str">
        <f>IF(OR(Transactions[[#This Row],[weekday]]=1,Transactions[[#This Row],[weekday]]=7),"weekend","weekday")</f>
        <v>weekday</v>
      </c>
    </row>
    <row r="698" spans="1:14">
      <c r="A698">
        <v>1043</v>
      </c>
      <c r="B698">
        <v>1134025985</v>
      </c>
      <c r="C698" s="1" t="s">
        <v>612</v>
      </c>
      <c r="D698">
        <v>3699.57</v>
      </c>
      <c r="E698" s="3">
        <v>45014.373668981483</v>
      </c>
      <c r="F698" t="str">
        <f>TEXT(Transactions[[#This Row],[transaction_date]],"HH:MM:ss")</f>
        <v>08:58:05</v>
      </c>
      <c r="G698">
        <f>HOUR(Transactions[[#This Row],[Time]])</f>
        <v>8</v>
      </c>
      <c r="H698" s="1" t="str">
        <f>IF(Transactions[[#This Row],[Hour]]&lt;=6,"Night",IF(Transactions[[#This Row],[Hour]]&lt;=12,"Morning",IF(Transactions[[#This Row],[Hour]]&lt;=18,"Afternoon","Evening")))</f>
        <v>Morning</v>
      </c>
      <c r="I698" s="1" t="str">
        <f>IF(Transactions[[#This Row],[amount]]&lt;=5000,"low","high")</f>
        <v>low</v>
      </c>
      <c r="J698" s="1">
        <f>YEAR(Transactions[[#This Row],[transaction_date]])</f>
        <v>2023</v>
      </c>
      <c r="K698" s="1" t="str">
        <f>TEXT(Transactions[[#This Row],[transaction_date]],"mmm")</f>
        <v>Mar</v>
      </c>
      <c r="L698" s="1" t="str">
        <f>TEXT(Transactions[[#This Row],[transaction_date]],"ddd")</f>
        <v>Wed</v>
      </c>
      <c r="M698" s="1">
        <f>WEEKDAY(Transactions[[#This Row],[transaction_date]])</f>
        <v>4</v>
      </c>
      <c r="N698" s="1" t="str">
        <f>IF(OR(Transactions[[#This Row],[weekday]]=1,Transactions[[#This Row],[weekday]]=7),"weekend","weekday")</f>
        <v>weekday</v>
      </c>
    </row>
    <row r="699" spans="1:14">
      <c r="A699">
        <v>1137</v>
      </c>
      <c r="B699">
        <v>1049728693</v>
      </c>
      <c r="C699" s="1" t="s">
        <v>610</v>
      </c>
      <c r="D699">
        <v>426.81</v>
      </c>
      <c r="E699" s="3">
        <v>45014.570925925924</v>
      </c>
      <c r="F699" t="str">
        <f>TEXT(Transactions[[#This Row],[transaction_date]],"HH:MM:ss")</f>
        <v>13:42:08</v>
      </c>
      <c r="G699">
        <f>HOUR(Transactions[[#This Row],[Time]])</f>
        <v>13</v>
      </c>
      <c r="H699" s="1" t="str">
        <f>IF(Transactions[[#This Row],[Hour]]&lt;=6,"Night",IF(Transactions[[#This Row],[Hour]]&lt;=12,"Morning",IF(Transactions[[#This Row],[Hour]]&lt;=18,"Afternoon","Evening")))</f>
        <v>Afternoon</v>
      </c>
      <c r="I699" s="1" t="str">
        <f>IF(Transactions[[#This Row],[amount]]&lt;=5000,"low","high")</f>
        <v>low</v>
      </c>
      <c r="J699" s="1">
        <f>YEAR(Transactions[[#This Row],[transaction_date]])</f>
        <v>2023</v>
      </c>
      <c r="K699" s="1" t="str">
        <f>TEXT(Transactions[[#This Row],[transaction_date]],"mmm")</f>
        <v>Mar</v>
      </c>
      <c r="L699" s="1" t="str">
        <f>TEXT(Transactions[[#This Row],[transaction_date]],"ddd")</f>
        <v>Wed</v>
      </c>
      <c r="M699" s="1">
        <f>WEEKDAY(Transactions[[#This Row],[transaction_date]])</f>
        <v>4</v>
      </c>
      <c r="N699" s="1" t="str">
        <f>IF(OR(Transactions[[#This Row],[weekday]]=1,Transactions[[#This Row],[weekday]]=7),"weekend","weekday")</f>
        <v>weekday</v>
      </c>
    </row>
    <row r="700" spans="1:14">
      <c r="A700">
        <v>130</v>
      </c>
      <c r="B700">
        <v>1139096814</v>
      </c>
      <c r="C700" s="1" t="s">
        <v>611</v>
      </c>
      <c r="D700">
        <v>1634.18</v>
      </c>
      <c r="E700" s="3">
        <v>45014.950937499998</v>
      </c>
      <c r="F700" t="str">
        <f>TEXT(Transactions[[#This Row],[transaction_date]],"HH:MM:ss")</f>
        <v>22:49:21</v>
      </c>
      <c r="G700">
        <f>HOUR(Transactions[[#This Row],[Time]])</f>
        <v>22</v>
      </c>
      <c r="H700" s="1" t="str">
        <f>IF(Transactions[[#This Row],[Hour]]&lt;=6,"Night",IF(Transactions[[#This Row],[Hour]]&lt;=12,"Morning",IF(Transactions[[#This Row],[Hour]]&lt;=18,"Afternoon","Evening")))</f>
        <v>Evening</v>
      </c>
      <c r="I700" s="1" t="str">
        <f>IF(Transactions[[#This Row],[amount]]&lt;=5000,"low","high")</f>
        <v>low</v>
      </c>
      <c r="J700" s="1">
        <f>YEAR(Transactions[[#This Row],[transaction_date]])</f>
        <v>2023</v>
      </c>
      <c r="K700" s="1" t="str">
        <f>TEXT(Transactions[[#This Row],[transaction_date]],"mmm")</f>
        <v>Mar</v>
      </c>
      <c r="L700" s="1" t="str">
        <f>TEXT(Transactions[[#This Row],[transaction_date]],"ddd")</f>
        <v>Wed</v>
      </c>
      <c r="M700" s="1">
        <f>WEEKDAY(Transactions[[#This Row],[transaction_date]])</f>
        <v>4</v>
      </c>
      <c r="N700" s="1" t="str">
        <f>IF(OR(Transactions[[#This Row],[weekday]]=1,Transactions[[#This Row],[weekday]]=7),"weekend","weekday")</f>
        <v>weekday</v>
      </c>
    </row>
    <row r="701" spans="1:14">
      <c r="A701">
        <v>6</v>
      </c>
      <c r="B701">
        <v>1192971011</v>
      </c>
      <c r="C701" s="1" t="s">
        <v>612</v>
      </c>
      <c r="D701">
        <v>2750.89</v>
      </c>
      <c r="E701" s="3">
        <v>45014.958310185182</v>
      </c>
      <c r="F701" t="str">
        <f>TEXT(Transactions[[#This Row],[transaction_date]],"HH:MM:ss")</f>
        <v>22:59:58</v>
      </c>
      <c r="G701">
        <f>HOUR(Transactions[[#This Row],[Time]])</f>
        <v>22</v>
      </c>
      <c r="H701" s="1" t="str">
        <f>IF(Transactions[[#This Row],[Hour]]&lt;=6,"Night",IF(Transactions[[#This Row],[Hour]]&lt;=12,"Morning",IF(Transactions[[#This Row],[Hour]]&lt;=18,"Afternoon","Evening")))</f>
        <v>Evening</v>
      </c>
      <c r="I701" s="1" t="str">
        <f>IF(Transactions[[#This Row],[amount]]&lt;=5000,"low","high")</f>
        <v>low</v>
      </c>
      <c r="J701" s="1">
        <f>YEAR(Transactions[[#This Row],[transaction_date]])</f>
        <v>2023</v>
      </c>
      <c r="K701" s="1" t="str">
        <f>TEXT(Transactions[[#This Row],[transaction_date]],"mmm")</f>
        <v>Mar</v>
      </c>
      <c r="L701" s="1" t="str">
        <f>TEXT(Transactions[[#This Row],[transaction_date]],"ddd")</f>
        <v>Wed</v>
      </c>
      <c r="M701" s="1">
        <f>WEEKDAY(Transactions[[#This Row],[transaction_date]])</f>
        <v>4</v>
      </c>
      <c r="N701" s="1" t="str">
        <f>IF(OR(Transactions[[#This Row],[weekday]]=1,Transactions[[#This Row],[weekday]]=7),"weekend","weekday")</f>
        <v>weekday</v>
      </c>
    </row>
    <row r="702" spans="1:14">
      <c r="A702">
        <v>776</v>
      </c>
      <c r="B702">
        <v>1047349967</v>
      </c>
      <c r="C702" s="1" t="s">
        <v>612</v>
      </c>
      <c r="D702">
        <v>2643.01</v>
      </c>
      <c r="E702" s="3">
        <v>45015.208032407405</v>
      </c>
      <c r="F702" t="str">
        <f>TEXT(Transactions[[#This Row],[transaction_date]],"HH:MM:ss")</f>
        <v>04:59:34</v>
      </c>
      <c r="G702">
        <f>HOUR(Transactions[[#This Row],[Time]])</f>
        <v>4</v>
      </c>
      <c r="H702" s="1" t="str">
        <f>IF(Transactions[[#This Row],[Hour]]&lt;=6,"Night",IF(Transactions[[#This Row],[Hour]]&lt;=12,"Morning",IF(Transactions[[#This Row],[Hour]]&lt;=18,"Afternoon","Evening")))</f>
        <v>Night</v>
      </c>
      <c r="I702" s="1" t="str">
        <f>IF(Transactions[[#This Row],[amount]]&lt;=5000,"low","high")</f>
        <v>low</v>
      </c>
      <c r="J702" s="1">
        <f>YEAR(Transactions[[#This Row],[transaction_date]])</f>
        <v>2023</v>
      </c>
      <c r="K702" s="1" t="str">
        <f>TEXT(Transactions[[#This Row],[transaction_date]],"mmm")</f>
        <v>Mar</v>
      </c>
      <c r="L702" s="1" t="str">
        <f>TEXT(Transactions[[#This Row],[transaction_date]],"ddd")</f>
        <v>Thu</v>
      </c>
      <c r="M702" s="1">
        <f>WEEKDAY(Transactions[[#This Row],[transaction_date]])</f>
        <v>5</v>
      </c>
      <c r="N702" s="1" t="str">
        <f>IF(OR(Transactions[[#This Row],[weekday]]=1,Transactions[[#This Row],[weekday]]=7),"weekend","weekday")</f>
        <v>weekday</v>
      </c>
    </row>
    <row r="703" spans="1:14">
      <c r="A703">
        <v>323</v>
      </c>
      <c r="B703">
        <v>1126381804</v>
      </c>
      <c r="C703" s="1" t="s">
        <v>610</v>
      </c>
      <c r="D703">
        <v>878.69</v>
      </c>
      <c r="E703" s="3">
        <v>45016.064212962963</v>
      </c>
      <c r="F703" t="str">
        <f>TEXT(Transactions[[#This Row],[transaction_date]],"HH:MM:ss")</f>
        <v>01:32:28</v>
      </c>
      <c r="G703">
        <f>HOUR(Transactions[[#This Row],[Time]])</f>
        <v>1</v>
      </c>
      <c r="H703" s="1" t="str">
        <f>IF(Transactions[[#This Row],[Hour]]&lt;=6,"Night",IF(Transactions[[#This Row],[Hour]]&lt;=12,"Morning",IF(Transactions[[#This Row],[Hour]]&lt;=18,"Afternoon","Evening")))</f>
        <v>Night</v>
      </c>
      <c r="I703" s="1" t="str">
        <f>IF(Transactions[[#This Row],[amount]]&lt;=5000,"low","high")</f>
        <v>low</v>
      </c>
      <c r="J703" s="1">
        <f>YEAR(Transactions[[#This Row],[transaction_date]])</f>
        <v>2023</v>
      </c>
      <c r="K703" s="1" t="str">
        <f>TEXT(Transactions[[#This Row],[transaction_date]],"mmm")</f>
        <v>Mar</v>
      </c>
      <c r="L703" s="1" t="str">
        <f>TEXT(Transactions[[#This Row],[transaction_date]],"ddd")</f>
        <v>Fri</v>
      </c>
      <c r="M703" s="1">
        <f>WEEKDAY(Transactions[[#This Row],[transaction_date]])</f>
        <v>6</v>
      </c>
      <c r="N703" s="1" t="str">
        <f>IF(OR(Transactions[[#This Row],[weekday]]=1,Transactions[[#This Row],[weekday]]=7),"weekend","weekday")</f>
        <v>weekday</v>
      </c>
    </row>
    <row r="704" spans="1:14">
      <c r="A704">
        <v>505</v>
      </c>
      <c r="B704">
        <v>1087311506</v>
      </c>
      <c r="C704" s="1" t="s">
        <v>612</v>
      </c>
      <c r="D704">
        <v>1784.56</v>
      </c>
      <c r="E704" s="3">
        <v>45016.105196759258</v>
      </c>
      <c r="F704" t="str">
        <f>TEXT(Transactions[[#This Row],[transaction_date]],"HH:MM:ss")</f>
        <v>02:31:29</v>
      </c>
      <c r="G704">
        <f>HOUR(Transactions[[#This Row],[Time]])</f>
        <v>2</v>
      </c>
      <c r="H704" s="1" t="str">
        <f>IF(Transactions[[#This Row],[Hour]]&lt;=6,"Night",IF(Transactions[[#This Row],[Hour]]&lt;=12,"Morning",IF(Transactions[[#This Row],[Hour]]&lt;=18,"Afternoon","Evening")))</f>
        <v>Night</v>
      </c>
      <c r="I704" s="1" t="str">
        <f>IF(Transactions[[#This Row],[amount]]&lt;=5000,"low","high")</f>
        <v>low</v>
      </c>
      <c r="J704" s="1">
        <f>YEAR(Transactions[[#This Row],[transaction_date]])</f>
        <v>2023</v>
      </c>
      <c r="K704" s="1" t="str">
        <f>TEXT(Transactions[[#This Row],[transaction_date]],"mmm")</f>
        <v>Mar</v>
      </c>
      <c r="L704" s="1" t="str">
        <f>TEXT(Transactions[[#This Row],[transaction_date]],"ddd")</f>
        <v>Fri</v>
      </c>
      <c r="M704" s="1">
        <f>WEEKDAY(Transactions[[#This Row],[transaction_date]])</f>
        <v>6</v>
      </c>
      <c r="N704" s="1" t="str">
        <f>IF(OR(Transactions[[#This Row],[weekday]]=1,Transactions[[#This Row],[weekday]]=7),"weekend","weekday")</f>
        <v>weekday</v>
      </c>
    </row>
    <row r="705" spans="1:14">
      <c r="A705">
        <v>1835</v>
      </c>
      <c r="B705">
        <v>1053739522</v>
      </c>
      <c r="C705" s="1" t="s">
        <v>610</v>
      </c>
      <c r="D705">
        <v>4025.89</v>
      </c>
      <c r="E705" s="3">
        <v>45016.562430555554</v>
      </c>
      <c r="F705" t="str">
        <f>TEXT(Transactions[[#This Row],[transaction_date]],"HH:MM:ss")</f>
        <v>13:29:54</v>
      </c>
      <c r="G705">
        <f>HOUR(Transactions[[#This Row],[Time]])</f>
        <v>13</v>
      </c>
      <c r="H705" s="1" t="str">
        <f>IF(Transactions[[#This Row],[Hour]]&lt;=6,"Night",IF(Transactions[[#This Row],[Hour]]&lt;=12,"Morning",IF(Transactions[[#This Row],[Hour]]&lt;=18,"Afternoon","Evening")))</f>
        <v>Afternoon</v>
      </c>
      <c r="I705" s="1" t="str">
        <f>IF(Transactions[[#This Row],[amount]]&lt;=5000,"low","high")</f>
        <v>low</v>
      </c>
      <c r="J705" s="1">
        <f>YEAR(Transactions[[#This Row],[transaction_date]])</f>
        <v>2023</v>
      </c>
      <c r="K705" s="1" t="str">
        <f>TEXT(Transactions[[#This Row],[transaction_date]],"mmm")</f>
        <v>Mar</v>
      </c>
      <c r="L705" s="1" t="str">
        <f>TEXT(Transactions[[#This Row],[transaction_date]],"ddd")</f>
        <v>Fri</v>
      </c>
      <c r="M705" s="1">
        <f>WEEKDAY(Transactions[[#This Row],[transaction_date]])</f>
        <v>6</v>
      </c>
      <c r="N705" s="1" t="str">
        <f>IF(OR(Transactions[[#This Row],[weekday]]=1,Transactions[[#This Row],[weekday]]=7),"weekend","weekday")</f>
        <v>weekday</v>
      </c>
    </row>
    <row r="706" spans="1:14">
      <c r="A706">
        <v>357</v>
      </c>
      <c r="B706">
        <v>1103592463</v>
      </c>
      <c r="C706" s="1" t="s">
        <v>610</v>
      </c>
      <c r="D706">
        <v>4737.9799999999996</v>
      </c>
      <c r="E706" s="3">
        <v>45016.655960648146</v>
      </c>
      <c r="F706" t="str">
        <f>TEXT(Transactions[[#This Row],[transaction_date]],"HH:MM:ss")</f>
        <v>15:44:35</v>
      </c>
      <c r="G706">
        <f>HOUR(Transactions[[#This Row],[Time]])</f>
        <v>15</v>
      </c>
      <c r="H706" s="1" t="str">
        <f>IF(Transactions[[#This Row],[Hour]]&lt;=6,"Night",IF(Transactions[[#This Row],[Hour]]&lt;=12,"Morning",IF(Transactions[[#This Row],[Hour]]&lt;=18,"Afternoon","Evening")))</f>
        <v>Afternoon</v>
      </c>
      <c r="I706" s="1" t="str">
        <f>IF(Transactions[[#This Row],[amount]]&lt;=5000,"low","high")</f>
        <v>low</v>
      </c>
      <c r="J706" s="1">
        <f>YEAR(Transactions[[#This Row],[transaction_date]])</f>
        <v>2023</v>
      </c>
      <c r="K706" s="1" t="str">
        <f>TEXT(Transactions[[#This Row],[transaction_date]],"mmm")</f>
        <v>Mar</v>
      </c>
      <c r="L706" s="1" t="str">
        <f>TEXT(Transactions[[#This Row],[transaction_date]],"ddd")</f>
        <v>Fri</v>
      </c>
      <c r="M706" s="1">
        <f>WEEKDAY(Transactions[[#This Row],[transaction_date]])</f>
        <v>6</v>
      </c>
      <c r="N706" s="1" t="str">
        <f>IF(OR(Transactions[[#This Row],[weekday]]=1,Transactions[[#This Row],[weekday]]=7),"weekend","weekday")</f>
        <v>weekday</v>
      </c>
    </row>
    <row r="707" spans="1:14">
      <c r="A707">
        <v>1413</v>
      </c>
      <c r="B707">
        <v>1032972218</v>
      </c>
      <c r="C707" s="1" t="s">
        <v>610</v>
      </c>
      <c r="D707">
        <v>1131.9100000000001</v>
      </c>
      <c r="E707" s="3">
        <v>45017.414050925923</v>
      </c>
      <c r="F707" t="str">
        <f>TEXT(Transactions[[#This Row],[transaction_date]],"HH:MM:ss")</f>
        <v>09:56:14</v>
      </c>
      <c r="G707">
        <f>HOUR(Transactions[[#This Row],[Time]])</f>
        <v>9</v>
      </c>
      <c r="H707" s="1" t="str">
        <f>IF(Transactions[[#This Row],[Hour]]&lt;=6,"Night",IF(Transactions[[#This Row],[Hour]]&lt;=12,"Morning",IF(Transactions[[#This Row],[Hour]]&lt;=18,"Afternoon","Evening")))</f>
        <v>Morning</v>
      </c>
      <c r="I707" s="1" t="str">
        <f>IF(Transactions[[#This Row],[amount]]&lt;=5000,"low","high")</f>
        <v>low</v>
      </c>
      <c r="J707" s="1">
        <f>YEAR(Transactions[[#This Row],[transaction_date]])</f>
        <v>2023</v>
      </c>
      <c r="K707" s="1" t="str">
        <f>TEXT(Transactions[[#This Row],[transaction_date]],"mmm")</f>
        <v>Apr</v>
      </c>
      <c r="L707" s="1" t="str">
        <f>TEXT(Transactions[[#This Row],[transaction_date]],"ddd")</f>
        <v>Sat</v>
      </c>
      <c r="M707" s="1">
        <f>WEEKDAY(Transactions[[#This Row],[transaction_date]])</f>
        <v>7</v>
      </c>
      <c r="N707" s="1" t="str">
        <f>IF(OR(Transactions[[#This Row],[weekday]]=1,Transactions[[#This Row],[weekday]]=7),"weekend","weekday")</f>
        <v>weekend</v>
      </c>
    </row>
    <row r="708" spans="1:14">
      <c r="A708">
        <v>1461</v>
      </c>
      <c r="B708">
        <v>1098436931</v>
      </c>
      <c r="C708" s="1" t="s">
        <v>610</v>
      </c>
      <c r="D708">
        <v>1859.54</v>
      </c>
      <c r="E708" s="3">
        <v>45017.698900462965</v>
      </c>
      <c r="F708" t="str">
        <f>TEXT(Transactions[[#This Row],[transaction_date]],"HH:MM:ss")</f>
        <v>16:46:25</v>
      </c>
      <c r="G708">
        <f>HOUR(Transactions[[#This Row],[Time]])</f>
        <v>16</v>
      </c>
      <c r="H708" s="1" t="str">
        <f>IF(Transactions[[#This Row],[Hour]]&lt;=6,"Night",IF(Transactions[[#This Row],[Hour]]&lt;=12,"Morning",IF(Transactions[[#This Row],[Hour]]&lt;=18,"Afternoon","Evening")))</f>
        <v>Afternoon</v>
      </c>
      <c r="I708" s="1" t="str">
        <f>IF(Transactions[[#This Row],[amount]]&lt;=5000,"low","high")</f>
        <v>low</v>
      </c>
      <c r="J708" s="1">
        <f>YEAR(Transactions[[#This Row],[transaction_date]])</f>
        <v>2023</v>
      </c>
      <c r="K708" s="1" t="str">
        <f>TEXT(Transactions[[#This Row],[transaction_date]],"mmm")</f>
        <v>Apr</v>
      </c>
      <c r="L708" s="1" t="str">
        <f>TEXT(Transactions[[#This Row],[transaction_date]],"ddd")</f>
        <v>Sat</v>
      </c>
      <c r="M708" s="1">
        <f>WEEKDAY(Transactions[[#This Row],[transaction_date]])</f>
        <v>7</v>
      </c>
      <c r="N708" s="1" t="str">
        <f>IF(OR(Transactions[[#This Row],[weekday]]=1,Transactions[[#This Row],[weekday]]=7),"weekend","weekday")</f>
        <v>weekend</v>
      </c>
    </row>
    <row r="709" spans="1:14">
      <c r="A709">
        <v>946</v>
      </c>
      <c r="B709">
        <v>1075015813</v>
      </c>
      <c r="C709" s="1" t="s">
        <v>612</v>
      </c>
      <c r="D709">
        <v>237</v>
      </c>
      <c r="E709" s="3">
        <v>45018.099328703705</v>
      </c>
      <c r="F709" t="str">
        <f>TEXT(Transactions[[#This Row],[transaction_date]],"HH:MM:ss")</f>
        <v>02:23:02</v>
      </c>
      <c r="G709">
        <f>HOUR(Transactions[[#This Row],[Time]])</f>
        <v>2</v>
      </c>
      <c r="H709" s="1" t="str">
        <f>IF(Transactions[[#This Row],[Hour]]&lt;=6,"Night",IF(Transactions[[#This Row],[Hour]]&lt;=12,"Morning",IF(Transactions[[#This Row],[Hour]]&lt;=18,"Afternoon","Evening")))</f>
        <v>Night</v>
      </c>
      <c r="I709" s="1" t="str">
        <f>IF(Transactions[[#This Row],[amount]]&lt;=5000,"low","high")</f>
        <v>low</v>
      </c>
      <c r="J709" s="1">
        <f>YEAR(Transactions[[#This Row],[transaction_date]])</f>
        <v>2023</v>
      </c>
      <c r="K709" s="1" t="str">
        <f>TEXT(Transactions[[#This Row],[transaction_date]],"mmm")</f>
        <v>Apr</v>
      </c>
      <c r="L709" s="1" t="str">
        <f>TEXT(Transactions[[#This Row],[transaction_date]],"ddd")</f>
        <v>Sun</v>
      </c>
      <c r="M709" s="1">
        <f>WEEKDAY(Transactions[[#This Row],[transaction_date]])</f>
        <v>1</v>
      </c>
      <c r="N709" s="1" t="str">
        <f>IF(OR(Transactions[[#This Row],[weekday]]=1,Transactions[[#This Row],[weekday]]=7),"weekend","weekday")</f>
        <v>weekend</v>
      </c>
    </row>
    <row r="710" spans="1:14">
      <c r="A710">
        <v>1591</v>
      </c>
      <c r="B710">
        <v>1019063617</v>
      </c>
      <c r="C710" s="1" t="s">
        <v>611</v>
      </c>
      <c r="D710">
        <v>3703.1</v>
      </c>
      <c r="E710" s="3">
        <v>45019.358831018515</v>
      </c>
      <c r="F710" t="str">
        <f>TEXT(Transactions[[#This Row],[transaction_date]],"HH:MM:ss")</f>
        <v>08:36:43</v>
      </c>
      <c r="G710">
        <f>HOUR(Transactions[[#This Row],[Time]])</f>
        <v>8</v>
      </c>
      <c r="H710" s="1" t="str">
        <f>IF(Transactions[[#This Row],[Hour]]&lt;=6,"Night",IF(Transactions[[#This Row],[Hour]]&lt;=12,"Morning",IF(Transactions[[#This Row],[Hour]]&lt;=18,"Afternoon","Evening")))</f>
        <v>Morning</v>
      </c>
      <c r="I710" s="1" t="str">
        <f>IF(Transactions[[#This Row],[amount]]&lt;=5000,"low","high")</f>
        <v>low</v>
      </c>
      <c r="J710" s="1">
        <f>YEAR(Transactions[[#This Row],[transaction_date]])</f>
        <v>2023</v>
      </c>
      <c r="K710" s="1" t="str">
        <f>TEXT(Transactions[[#This Row],[transaction_date]],"mmm")</f>
        <v>Apr</v>
      </c>
      <c r="L710" s="1" t="str">
        <f>TEXT(Transactions[[#This Row],[transaction_date]],"ddd")</f>
        <v>Mon</v>
      </c>
      <c r="M710" s="1">
        <f>WEEKDAY(Transactions[[#This Row],[transaction_date]])</f>
        <v>2</v>
      </c>
      <c r="N710" s="1" t="str">
        <f>IF(OR(Transactions[[#This Row],[weekday]]=1,Transactions[[#This Row],[weekday]]=7),"weekend","weekday")</f>
        <v>weekday</v>
      </c>
    </row>
    <row r="711" spans="1:14">
      <c r="A711">
        <v>1257</v>
      </c>
      <c r="B711">
        <v>1036932307</v>
      </c>
      <c r="C711" s="1" t="s">
        <v>611</v>
      </c>
      <c r="D711">
        <v>4757.3900000000003</v>
      </c>
      <c r="E711" s="3">
        <v>45019.724097222221</v>
      </c>
      <c r="F711" t="str">
        <f>TEXT(Transactions[[#This Row],[transaction_date]],"HH:MM:ss")</f>
        <v>17:22:42</v>
      </c>
      <c r="G711">
        <f>HOUR(Transactions[[#This Row],[Time]])</f>
        <v>17</v>
      </c>
      <c r="H711" s="1" t="str">
        <f>IF(Transactions[[#This Row],[Hour]]&lt;=6,"Night",IF(Transactions[[#This Row],[Hour]]&lt;=12,"Morning",IF(Transactions[[#This Row],[Hour]]&lt;=18,"Afternoon","Evening")))</f>
        <v>Afternoon</v>
      </c>
      <c r="I711" s="1" t="str">
        <f>IF(Transactions[[#This Row],[amount]]&lt;=5000,"low","high")</f>
        <v>low</v>
      </c>
      <c r="J711" s="1">
        <f>YEAR(Transactions[[#This Row],[transaction_date]])</f>
        <v>2023</v>
      </c>
      <c r="K711" s="1" t="str">
        <f>TEXT(Transactions[[#This Row],[transaction_date]],"mmm")</f>
        <v>Apr</v>
      </c>
      <c r="L711" s="1" t="str">
        <f>TEXT(Transactions[[#This Row],[transaction_date]],"ddd")</f>
        <v>Mon</v>
      </c>
      <c r="M711" s="1">
        <f>WEEKDAY(Transactions[[#This Row],[transaction_date]])</f>
        <v>2</v>
      </c>
      <c r="N711" s="1" t="str">
        <f>IF(OR(Transactions[[#This Row],[weekday]]=1,Transactions[[#This Row],[weekday]]=7),"weekend","weekday")</f>
        <v>weekday</v>
      </c>
    </row>
    <row r="712" spans="1:14">
      <c r="A712">
        <v>546</v>
      </c>
      <c r="B712">
        <v>1071209979</v>
      </c>
      <c r="C712" s="1" t="s">
        <v>610</v>
      </c>
      <c r="D712">
        <v>2950.59</v>
      </c>
      <c r="E712" s="3">
        <v>45020.11278935185</v>
      </c>
      <c r="F712" t="str">
        <f>TEXT(Transactions[[#This Row],[transaction_date]],"HH:MM:ss")</f>
        <v>02:42:25</v>
      </c>
      <c r="G712">
        <f>HOUR(Transactions[[#This Row],[Time]])</f>
        <v>2</v>
      </c>
      <c r="H712" s="1" t="str">
        <f>IF(Transactions[[#This Row],[Hour]]&lt;=6,"Night",IF(Transactions[[#This Row],[Hour]]&lt;=12,"Morning",IF(Transactions[[#This Row],[Hour]]&lt;=18,"Afternoon","Evening")))</f>
        <v>Night</v>
      </c>
      <c r="I712" s="1" t="str">
        <f>IF(Transactions[[#This Row],[amount]]&lt;=5000,"low","high")</f>
        <v>low</v>
      </c>
      <c r="J712" s="1">
        <f>YEAR(Transactions[[#This Row],[transaction_date]])</f>
        <v>2023</v>
      </c>
      <c r="K712" s="1" t="str">
        <f>TEXT(Transactions[[#This Row],[transaction_date]],"mmm")</f>
        <v>Apr</v>
      </c>
      <c r="L712" s="1" t="str">
        <f>TEXT(Transactions[[#This Row],[transaction_date]],"ddd")</f>
        <v>Tue</v>
      </c>
      <c r="M712" s="1">
        <f>WEEKDAY(Transactions[[#This Row],[transaction_date]])</f>
        <v>3</v>
      </c>
      <c r="N712" s="1" t="str">
        <f>IF(OR(Transactions[[#This Row],[weekday]]=1,Transactions[[#This Row],[weekday]]=7),"weekend","weekday")</f>
        <v>weekday</v>
      </c>
    </row>
    <row r="713" spans="1:14">
      <c r="A713">
        <v>1581</v>
      </c>
      <c r="B713">
        <v>1076633469</v>
      </c>
      <c r="C713" s="1" t="s">
        <v>612</v>
      </c>
      <c r="D713">
        <v>2431.9699999999998</v>
      </c>
      <c r="E713" s="3">
        <v>45020.189236111109</v>
      </c>
      <c r="F713" t="str">
        <f>TEXT(Transactions[[#This Row],[transaction_date]],"HH:MM:ss")</f>
        <v>04:32:30</v>
      </c>
      <c r="G713">
        <f>HOUR(Transactions[[#This Row],[Time]])</f>
        <v>4</v>
      </c>
      <c r="H713" s="1" t="str">
        <f>IF(Transactions[[#This Row],[Hour]]&lt;=6,"Night",IF(Transactions[[#This Row],[Hour]]&lt;=12,"Morning",IF(Transactions[[#This Row],[Hour]]&lt;=18,"Afternoon","Evening")))</f>
        <v>Night</v>
      </c>
      <c r="I713" s="1" t="str">
        <f>IF(Transactions[[#This Row],[amount]]&lt;=5000,"low","high")</f>
        <v>low</v>
      </c>
      <c r="J713" s="1">
        <f>YEAR(Transactions[[#This Row],[transaction_date]])</f>
        <v>2023</v>
      </c>
      <c r="K713" s="1" t="str">
        <f>TEXT(Transactions[[#This Row],[transaction_date]],"mmm")</f>
        <v>Apr</v>
      </c>
      <c r="L713" s="1" t="str">
        <f>TEXT(Transactions[[#This Row],[transaction_date]],"ddd")</f>
        <v>Tue</v>
      </c>
      <c r="M713" s="1">
        <f>WEEKDAY(Transactions[[#This Row],[transaction_date]])</f>
        <v>3</v>
      </c>
      <c r="N713" s="1" t="str">
        <f>IF(OR(Transactions[[#This Row],[weekday]]=1,Transactions[[#This Row],[weekday]]=7),"weekend","weekday")</f>
        <v>weekday</v>
      </c>
    </row>
    <row r="714" spans="1:14">
      <c r="A714">
        <v>1378</v>
      </c>
      <c r="B714">
        <v>1118586242</v>
      </c>
      <c r="C714" s="1" t="s">
        <v>612</v>
      </c>
      <c r="D714">
        <v>2057.6799999999998</v>
      </c>
      <c r="E714" s="3">
        <v>45021.20584490741</v>
      </c>
      <c r="F714" t="str">
        <f>TEXT(Transactions[[#This Row],[transaction_date]],"HH:MM:ss")</f>
        <v>04:56:25</v>
      </c>
      <c r="G714">
        <f>HOUR(Transactions[[#This Row],[Time]])</f>
        <v>4</v>
      </c>
      <c r="H714" s="1" t="str">
        <f>IF(Transactions[[#This Row],[Hour]]&lt;=6,"Night",IF(Transactions[[#This Row],[Hour]]&lt;=12,"Morning",IF(Transactions[[#This Row],[Hour]]&lt;=18,"Afternoon","Evening")))</f>
        <v>Night</v>
      </c>
      <c r="I714" s="1" t="str">
        <f>IF(Transactions[[#This Row],[amount]]&lt;=5000,"low","high")</f>
        <v>low</v>
      </c>
      <c r="J714" s="1">
        <f>YEAR(Transactions[[#This Row],[transaction_date]])</f>
        <v>2023</v>
      </c>
      <c r="K714" s="1" t="str">
        <f>TEXT(Transactions[[#This Row],[transaction_date]],"mmm")</f>
        <v>Apr</v>
      </c>
      <c r="L714" s="1" t="str">
        <f>TEXT(Transactions[[#This Row],[transaction_date]],"ddd")</f>
        <v>Wed</v>
      </c>
      <c r="M714" s="1">
        <f>WEEKDAY(Transactions[[#This Row],[transaction_date]])</f>
        <v>4</v>
      </c>
      <c r="N714" s="1" t="str">
        <f>IF(OR(Transactions[[#This Row],[weekday]]=1,Transactions[[#This Row],[weekday]]=7),"weekend","weekday")</f>
        <v>weekday</v>
      </c>
    </row>
    <row r="715" spans="1:14">
      <c r="A715">
        <v>1874</v>
      </c>
      <c r="B715">
        <v>1162555129</v>
      </c>
      <c r="C715" s="1" t="s">
        <v>612</v>
      </c>
      <c r="D715">
        <v>2387.38</v>
      </c>
      <c r="E715" s="3">
        <v>45021.229872685188</v>
      </c>
      <c r="F715" t="str">
        <f>TEXT(Transactions[[#This Row],[transaction_date]],"HH:MM:ss")</f>
        <v>05:31:01</v>
      </c>
      <c r="G715">
        <f>HOUR(Transactions[[#This Row],[Time]])</f>
        <v>5</v>
      </c>
      <c r="H715" s="1" t="str">
        <f>IF(Transactions[[#This Row],[Hour]]&lt;=6,"Night",IF(Transactions[[#This Row],[Hour]]&lt;=12,"Morning",IF(Transactions[[#This Row],[Hour]]&lt;=18,"Afternoon","Evening")))</f>
        <v>Night</v>
      </c>
      <c r="I715" s="1" t="str">
        <f>IF(Transactions[[#This Row],[amount]]&lt;=5000,"low","high")</f>
        <v>low</v>
      </c>
      <c r="J715" s="1">
        <f>YEAR(Transactions[[#This Row],[transaction_date]])</f>
        <v>2023</v>
      </c>
      <c r="K715" s="1" t="str">
        <f>TEXT(Transactions[[#This Row],[transaction_date]],"mmm")</f>
        <v>Apr</v>
      </c>
      <c r="L715" s="1" t="str">
        <f>TEXT(Transactions[[#This Row],[transaction_date]],"ddd")</f>
        <v>Wed</v>
      </c>
      <c r="M715" s="1">
        <f>WEEKDAY(Transactions[[#This Row],[transaction_date]])</f>
        <v>4</v>
      </c>
      <c r="N715" s="1" t="str">
        <f>IF(OR(Transactions[[#This Row],[weekday]]=1,Transactions[[#This Row],[weekday]]=7),"weekend","weekday")</f>
        <v>weekday</v>
      </c>
    </row>
    <row r="716" spans="1:14">
      <c r="A716">
        <v>1803</v>
      </c>
      <c r="B716">
        <v>1040996967</v>
      </c>
      <c r="C716" s="1" t="s">
        <v>610</v>
      </c>
      <c r="D716">
        <v>3010.94</v>
      </c>
      <c r="E716" s="3">
        <v>45021.502372685187</v>
      </c>
      <c r="F716" t="str">
        <f>TEXT(Transactions[[#This Row],[transaction_date]],"HH:MM:ss")</f>
        <v>12:03:25</v>
      </c>
      <c r="G716">
        <f>HOUR(Transactions[[#This Row],[Time]])</f>
        <v>12</v>
      </c>
      <c r="H716" s="1" t="str">
        <f>IF(Transactions[[#This Row],[Hour]]&lt;=6,"Night",IF(Transactions[[#This Row],[Hour]]&lt;=12,"Morning",IF(Transactions[[#This Row],[Hour]]&lt;=18,"Afternoon","Evening")))</f>
        <v>Morning</v>
      </c>
      <c r="I716" s="1" t="str">
        <f>IF(Transactions[[#This Row],[amount]]&lt;=5000,"low","high")</f>
        <v>low</v>
      </c>
      <c r="J716" s="1">
        <f>YEAR(Transactions[[#This Row],[transaction_date]])</f>
        <v>2023</v>
      </c>
      <c r="K716" s="1" t="str">
        <f>TEXT(Transactions[[#This Row],[transaction_date]],"mmm")</f>
        <v>Apr</v>
      </c>
      <c r="L716" s="1" t="str">
        <f>TEXT(Transactions[[#This Row],[transaction_date]],"ddd")</f>
        <v>Wed</v>
      </c>
      <c r="M716" s="1">
        <f>WEEKDAY(Transactions[[#This Row],[transaction_date]])</f>
        <v>4</v>
      </c>
      <c r="N716" s="1" t="str">
        <f>IF(OR(Transactions[[#This Row],[weekday]]=1,Transactions[[#This Row],[weekday]]=7),"weekend","weekday")</f>
        <v>weekday</v>
      </c>
    </row>
    <row r="717" spans="1:14">
      <c r="A717">
        <v>788</v>
      </c>
      <c r="B717">
        <v>1120683837</v>
      </c>
      <c r="C717" s="1" t="s">
        <v>611</v>
      </c>
      <c r="D717">
        <v>4798.07</v>
      </c>
      <c r="E717" s="3">
        <v>45022.601527777777</v>
      </c>
      <c r="F717" t="str">
        <f>TEXT(Transactions[[#This Row],[transaction_date]],"HH:MM:ss")</f>
        <v>14:26:12</v>
      </c>
      <c r="G717">
        <f>HOUR(Transactions[[#This Row],[Time]])</f>
        <v>14</v>
      </c>
      <c r="H717" s="1" t="str">
        <f>IF(Transactions[[#This Row],[Hour]]&lt;=6,"Night",IF(Transactions[[#This Row],[Hour]]&lt;=12,"Morning",IF(Transactions[[#This Row],[Hour]]&lt;=18,"Afternoon","Evening")))</f>
        <v>Afternoon</v>
      </c>
      <c r="I717" s="1" t="str">
        <f>IF(Transactions[[#This Row],[amount]]&lt;=5000,"low","high")</f>
        <v>low</v>
      </c>
      <c r="J717" s="1">
        <f>YEAR(Transactions[[#This Row],[transaction_date]])</f>
        <v>2023</v>
      </c>
      <c r="K717" s="1" t="str">
        <f>TEXT(Transactions[[#This Row],[transaction_date]],"mmm")</f>
        <v>Apr</v>
      </c>
      <c r="L717" s="1" t="str">
        <f>TEXT(Transactions[[#This Row],[transaction_date]],"ddd")</f>
        <v>Thu</v>
      </c>
      <c r="M717" s="1">
        <f>WEEKDAY(Transactions[[#This Row],[transaction_date]])</f>
        <v>5</v>
      </c>
      <c r="N717" s="1" t="str">
        <f>IF(OR(Transactions[[#This Row],[weekday]]=1,Transactions[[#This Row],[weekday]]=7),"weekend","weekday")</f>
        <v>weekday</v>
      </c>
    </row>
    <row r="718" spans="1:14">
      <c r="A718">
        <v>1342</v>
      </c>
      <c r="B718">
        <v>1175610429</v>
      </c>
      <c r="C718" s="1" t="s">
        <v>612</v>
      </c>
      <c r="D718">
        <v>4583.3500000000004</v>
      </c>
      <c r="E718" s="3">
        <v>45022.661759259259</v>
      </c>
      <c r="F718" t="str">
        <f>TEXT(Transactions[[#This Row],[transaction_date]],"HH:MM:ss")</f>
        <v>15:52:56</v>
      </c>
      <c r="G718">
        <f>HOUR(Transactions[[#This Row],[Time]])</f>
        <v>15</v>
      </c>
      <c r="H718" s="1" t="str">
        <f>IF(Transactions[[#This Row],[Hour]]&lt;=6,"Night",IF(Transactions[[#This Row],[Hour]]&lt;=12,"Morning",IF(Transactions[[#This Row],[Hour]]&lt;=18,"Afternoon","Evening")))</f>
        <v>Afternoon</v>
      </c>
      <c r="I718" s="1" t="str">
        <f>IF(Transactions[[#This Row],[amount]]&lt;=5000,"low","high")</f>
        <v>low</v>
      </c>
      <c r="J718" s="1">
        <f>YEAR(Transactions[[#This Row],[transaction_date]])</f>
        <v>2023</v>
      </c>
      <c r="K718" s="1" t="str">
        <f>TEXT(Transactions[[#This Row],[transaction_date]],"mmm")</f>
        <v>Apr</v>
      </c>
      <c r="L718" s="1" t="str">
        <f>TEXT(Transactions[[#This Row],[transaction_date]],"ddd")</f>
        <v>Thu</v>
      </c>
      <c r="M718" s="1">
        <f>WEEKDAY(Transactions[[#This Row],[transaction_date]])</f>
        <v>5</v>
      </c>
      <c r="N718" s="1" t="str">
        <f>IF(OR(Transactions[[#This Row],[weekday]]=1,Transactions[[#This Row],[weekday]]=7),"weekend","weekday")</f>
        <v>weekday</v>
      </c>
    </row>
    <row r="719" spans="1:14">
      <c r="A719">
        <v>1476</v>
      </c>
      <c r="B719">
        <v>1033925848</v>
      </c>
      <c r="C719" s="1" t="s">
        <v>611</v>
      </c>
      <c r="D719">
        <v>1981.26</v>
      </c>
      <c r="E719" s="3">
        <v>45022.701701388891</v>
      </c>
      <c r="F719" t="str">
        <f>TEXT(Transactions[[#This Row],[transaction_date]],"HH:MM:ss")</f>
        <v>16:50:27</v>
      </c>
      <c r="G719">
        <f>HOUR(Transactions[[#This Row],[Time]])</f>
        <v>16</v>
      </c>
      <c r="H719" s="1" t="str">
        <f>IF(Transactions[[#This Row],[Hour]]&lt;=6,"Night",IF(Transactions[[#This Row],[Hour]]&lt;=12,"Morning",IF(Transactions[[#This Row],[Hour]]&lt;=18,"Afternoon","Evening")))</f>
        <v>Afternoon</v>
      </c>
      <c r="I719" s="1" t="str">
        <f>IF(Transactions[[#This Row],[amount]]&lt;=5000,"low","high")</f>
        <v>low</v>
      </c>
      <c r="J719" s="1">
        <f>YEAR(Transactions[[#This Row],[transaction_date]])</f>
        <v>2023</v>
      </c>
      <c r="K719" s="1" t="str">
        <f>TEXT(Transactions[[#This Row],[transaction_date]],"mmm")</f>
        <v>Apr</v>
      </c>
      <c r="L719" s="1" t="str">
        <f>TEXT(Transactions[[#This Row],[transaction_date]],"ddd")</f>
        <v>Thu</v>
      </c>
      <c r="M719" s="1">
        <f>WEEKDAY(Transactions[[#This Row],[transaction_date]])</f>
        <v>5</v>
      </c>
      <c r="N719" s="1" t="str">
        <f>IF(OR(Transactions[[#This Row],[weekday]]=1,Transactions[[#This Row],[weekday]]=7),"weekend","weekday")</f>
        <v>weekday</v>
      </c>
    </row>
    <row r="720" spans="1:14">
      <c r="A720">
        <v>1266</v>
      </c>
      <c r="B720">
        <v>1035184252</v>
      </c>
      <c r="C720" s="1" t="s">
        <v>612</v>
      </c>
      <c r="D720">
        <v>2822.56</v>
      </c>
      <c r="E720" s="3">
        <v>45022.86515046296</v>
      </c>
      <c r="F720" t="str">
        <f>TEXT(Transactions[[#This Row],[transaction_date]],"HH:MM:ss")</f>
        <v>20:45:49</v>
      </c>
      <c r="G720">
        <f>HOUR(Transactions[[#This Row],[Time]])</f>
        <v>20</v>
      </c>
      <c r="H720" s="1" t="str">
        <f>IF(Transactions[[#This Row],[Hour]]&lt;=6,"Night",IF(Transactions[[#This Row],[Hour]]&lt;=12,"Morning",IF(Transactions[[#This Row],[Hour]]&lt;=18,"Afternoon","Evening")))</f>
        <v>Evening</v>
      </c>
      <c r="I720" s="1" t="str">
        <f>IF(Transactions[[#This Row],[amount]]&lt;=5000,"low","high")</f>
        <v>low</v>
      </c>
      <c r="J720" s="1">
        <f>YEAR(Transactions[[#This Row],[transaction_date]])</f>
        <v>2023</v>
      </c>
      <c r="K720" s="1" t="str">
        <f>TEXT(Transactions[[#This Row],[transaction_date]],"mmm")</f>
        <v>Apr</v>
      </c>
      <c r="L720" s="1" t="str">
        <f>TEXT(Transactions[[#This Row],[transaction_date]],"ddd")</f>
        <v>Thu</v>
      </c>
      <c r="M720" s="1">
        <f>WEEKDAY(Transactions[[#This Row],[transaction_date]])</f>
        <v>5</v>
      </c>
      <c r="N720" s="1" t="str">
        <f>IF(OR(Transactions[[#This Row],[weekday]]=1,Transactions[[#This Row],[weekday]]=7),"weekend","weekday")</f>
        <v>weekday</v>
      </c>
    </row>
    <row r="721" spans="1:14">
      <c r="A721">
        <v>32</v>
      </c>
      <c r="B721">
        <v>1023919762</v>
      </c>
      <c r="C721" s="1" t="s">
        <v>611</v>
      </c>
      <c r="D721">
        <v>3507.59</v>
      </c>
      <c r="E721" s="3">
        <v>45023.130289351851</v>
      </c>
      <c r="F721" t="str">
        <f>TEXT(Transactions[[#This Row],[transaction_date]],"HH:MM:ss")</f>
        <v>03:07:37</v>
      </c>
      <c r="G721">
        <f>HOUR(Transactions[[#This Row],[Time]])</f>
        <v>3</v>
      </c>
      <c r="H721" s="1" t="str">
        <f>IF(Transactions[[#This Row],[Hour]]&lt;=6,"Night",IF(Transactions[[#This Row],[Hour]]&lt;=12,"Morning",IF(Transactions[[#This Row],[Hour]]&lt;=18,"Afternoon","Evening")))</f>
        <v>Night</v>
      </c>
      <c r="I721" s="1" t="str">
        <f>IF(Transactions[[#This Row],[amount]]&lt;=5000,"low","high")</f>
        <v>low</v>
      </c>
      <c r="J721" s="1">
        <f>YEAR(Transactions[[#This Row],[transaction_date]])</f>
        <v>2023</v>
      </c>
      <c r="K721" s="1" t="str">
        <f>TEXT(Transactions[[#This Row],[transaction_date]],"mmm")</f>
        <v>Apr</v>
      </c>
      <c r="L721" s="1" t="str">
        <f>TEXT(Transactions[[#This Row],[transaction_date]],"ddd")</f>
        <v>Fri</v>
      </c>
      <c r="M721" s="1">
        <f>WEEKDAY(Transactions[[#This Row],[transaction_date]])</f>
        <v>6</v>
      </c>
      <c r="N721" s="1" t="str">
        <f>IF(OR(Transactions[[#This Row],[weekday]]=1,Transactions[[#This Row],[weekday]]=7),"weekend","weekday")</f>
        <v>weekday</v>
      </c>
    </row>
    <row r="722" spans="1:14">
      <c r="A722">
        <v>992</v>
      </c>
      <c r="B722">
        <v>1094724293</v>
      </c>
      <c r="C722" s="1" t="s">
        <v>610</v>
      </c>
      <c r="D722">
        <v>543.27</v>
      </c>
      <c r="E722" s="3">
        <v>45023.556932870371</v>
      </c>
      <c r="F722" t="str">
        <f>TEXT(Transactions[[#This Row],[transaction_date]],"HH:MM:ss")</f>
        <v>13:21:59</v>
      </c>
      <c r="G722">
        <f>HOUR(Transactions[[#This Row],[Time]])</f>
        <v>13</v>
      </c>
      <c r="H722" s="1" t="str">
        <f>IF(Transactions[[#This Row],[Hour]]&lt;=6,"Night",IF(Transactions[[#This Row],[Hour]]&lt;=12,"Morning",IF(Transactions[[#This Row],[Hour]]&lt;=18,"Afternoon","Evening")))</f>
        <v>Afternoon</v>
      </c>
      <c r="I722" s="1" t="str">
        <f>IF(Transactions[[#This Row],[amount]]&lt;=5000,"low","high")</f>
        <v>low</v>
      </c>
      <c r="J722" s="1">
        <f>YEAR(Transactions[[#This Row],[transaction_date]])</f>
        <v>2023</v>
      </c>
      <c r="K722" s="1" t="str">
        <f>TEXT(Transactions[[#This Row],[transaction_date]],"mmm")</f>
        <v>Apr</v>
      </c>
      <c r="L722" s="1" t="str">
        <f>TEXT(Transactions[[#This Row],[transaction_date]],"ddd")</f>
        <v>Fri</v>
      </c>
      <c r="M722" s="1">
        <f>WEEKDAY(Transactions[[#This Row],[transaction_date]])</f>
        <v>6</v>
      </c>
      <c r="N722" s="1" t="str">
        <f>IF(OR(Transactions[[#This Row],[weekday]]=1,Transactions[[#This Row],[weekday]]=7),"weekend","weekday")</f>
        <v>weekday</v>
      </c>
    </row>
    <row r="723" spans="1:14">
      <c r="A723">
        <v>478</v>
      </c>
      <c r="B723">
        <v>1140225706</v>
      </c>
      <c r="C723" s="1" t="s">
        <v>611</v>
      </c>
      <c r="D723">
        <v>3752.61</v>
      </c>
      <c r="E723" s="3">
        <v>45023.617754629631</v>
      </c>
      <c r="F723" t="str">
        <f>TEXT(Transactions[[#This Row],[transaction_date]],"HH:MM:ss")</f>
        <v>14:49:34</v>
      </c>
      <c r="G723">
        <f>HOUR(Transactions[[#This Row],[Time]])</f>
        <v>14</v>
      </c>
      <c r="H723" s="1" t="str">
        <f>IF(Transactions[[#This Row],[Hour]]&lt;=6,"Night",IF(Transactions[[#This Row],[Hour]]&lt;=12,"Morning",IF(Transactions[[#This Row],[Hour]]&lt;=18,"Afternoon","Evening")))</f>
        <v>Afternoon</v>
      </c>
      <c r="I723" s="1" t="str">
        <f>IF(Transactions[[#This Row],[amount]]&lt;=5000,"low","high")</f>
        <v>low</v>
      </c>
      <c r="J723" s="1">
        <f>YEAR(Transactions[[#This Row],[transaction_date]])</f>
        <v>2023</v>
      </c>
      <c r="K723" s="1" t="str">
        <f>TEXT(Transactions[[#This Row],[transaction_date]],"mmm")</f>
        <v>Apr</v>
      </c>
      <c r="L723" s="1" t="str">
        <f>TEXT(Transactions[[#This Row],[transaction_date]],"ddd")</f>
        <v>Fri</v>
      </c>
      <c r="M723" s="1">
        <f>WEEKDAY(Transactions[[#This Row],[transaction_date]])</f>
        <v>6</v>
      </c>
      <c r="N723" s="1" t="str">
        <f>IF(OR(Transactions[[#This Row],[weekday]]=1,Transactions[[#This Row],[weekday]]=7),"weekend","weekday")</f>
        <v>weekday</v>
      </c>
    </row>
    <row r="724" spans="1:14">
      <c r="A724">
        <v>1555</v>
      </c>
      <c r="B724">
        <v>1122354785</v>
      </c>
      <c r="C724" s="1" t="s">
        <v>610</v>
      </c>
      <c r="D724">
        <v>4072.75</v>
      </c>
      <c r="E724" s="3">
        <v>45023.639340277776</v>
      </c>
      <c r="F724" t="str">
        <f>TEXT(Transactions[[#This Row],[transaction_date]],"HH:MM:ss")</f>
        <v>15:20:39</v>
      </c>
      <c r="G724">
        <f>HOUR(Transactions[[#This Row],[Time]])</f>
        <v>15</v>
      </c>
      <c r="H724" s="1" t="str">
        <f>IF(Transactions[[#This Row],[Hour]]&lt;=6,"Night",IF(Transactions[[#This Row],[Hour]]&lt;=12,"Morning",IF(Transactions[[#This Row],[Hour]]&lt;=18,"Afternoon","Evening")))</f>
        <v>Afternoon</v>
      </c>
      <c r="I724" s="1" t="str">
        <f>IF(Transactions[[#This Row],[amount]]&lt;=5000,"low","high")</f>
        <v>low</v>
      </c>
      <c r="J724" s="1">
        <f>YEAR(Transactions[[#This Row],[transaction_date]])</f>
        <v>2023</v>
      </c>
      <c r="K724" s="1" t="str">
        <f>TEXT(Transactions[[#This Row],[transaction_date]],"mmm")</f>
        <v>Apr</v>
      </c>
      <c r="L724" s="1" t="str">
        <f>TEXT(Transactions[[#This Row],[transaction_date]],"ddd")</f>
        <v>Fri</v>
      </c>
      <c r="M724" s="1">
        <f>WEEKDAY(Transactions[[#This Row],[transaction_date]])</f>
        <v>6</v>
      </c>
      <c r="N724" s="1" t="str">
        <f>IF(OR(Transactions[[#This Row],[weekday]]=1,Transactions[[#This Row],[weekday]]=7),"weekend","weekday")</f>
        <v>weekday</v>
      </c>
    </row>
    <row r="725" spans="1:14">
      <c r="A725">
        <v>904</v>
      </c>
      <c r="B725">
        <v>1044819961</v>
      </c>
      <c r="C725" s="1" t="s">
        <v>612</v>
      </c>
      <c r="D725">
        <v>294.89</v>
      </c>
      <c r="E725" s="3">
        <v>45023.706030092595</v>
      </c>
      <c r="F725" t="str">
        <f>TEXT(Transactions[[#This Row],[transaction_date]],"HH:MM:ss")</f>
        <v>16:56:41</v>
      </c>
      <c r="G725">
        <f>HOUR(Transactions[[#This Row],[Time]])</f>
        <v>16</v>
      </c>
      <c r="H725" s="1" t="str">
        <f>IF(Transactions[[#This Row],[Hour]]&lt;=6,"Night",IF(Transactions[[#This Row],[Hour]]&lt;=12,"Morning",IF(Transactions[[#This Row],[Hour]]&lt;=18,"Afternoon","Evening")))</f>
        <v>Afternoon</v>
      </c>
      <c r="I725" s="1" t="str">
        <f>IF(Transactions[[#This Row],[amount]]&lt;=5000,"low","high")</f>
        <v>low</v>
      </c>
      <c r="J725" s="1">
        <f>YEAR(Transactions[[#This Row],[transaction_date]])</f>
        <v>2023</v>
      </c>
      <c r="K725" s="1" t="str">
        <f>TEXT(Transactions[[#This Row],[transaction_date]],"mmm")</f>
        <v>Apr</v>
      </c>
      <c r="L725" s="1" t="str">
        <f>TEXT(Transactions[[#This Row],[transaction_date]],"ddd")</f>
        <v>Fri</v>
      </c>
      <c r="M725" s="1">
        <f>WEEKDAY(Transactions[[#This Row],[transaction_date]])</f>
        <v>6</v>
      </c>
      <c r="N725" s="1" t="str">
        <f>IF(OR(Transactions[[#This Row],[weekday]]=1,Transactions[[#This Row],[weekday]]=7),"weekend","weekday")</f>
        <v>weekday</v>
      </c>
    </row>
    <row r="726" spans="1:14">
      <c r="A726">
        <v>1419</v>
      </c>
      <c r="B726">
        <v>1131594920</v>
      </c>
      <c r="C726" s="1" t="s">
        <v>612</v>
      </c>
      <c r="D726">
        <v>3710.36</v>
      </c>
      <c r="E726" s="3">
        <v>45023.755266203705</v>
      </c>
      <c r="F726" t="str">
        <f>TEXT(Transactions[[#This Row],[transaction_date]],"HH:MM:ss")</f>
        <v>18:07:35</v>
      </c>
      <c r="G726">
        <f>HOUR(Transactions[[#This Row],[Time]])</f>
        <v>18</v>
      </c>
      <c r="H726" s="1" t="str">
        <f>IF(Transactions[[#This Row],[Hour]]&lt;=6,"Night",IF(Transactions[[#This Row],[Hour]]&lt;=12,"Morning",IF(Transactions[[#This Row],[Hour]]&lt;=18,"Afternoon","Evening")))</f>
        <v>Afternoon</v>
      </c>
      <c r="I726" s="1" t="str">
        <f>IF(Transactions[[#This Row],[amount]]&lt;=5000,"low","high")</f>
        <v>low</v>
      </c>
      <c r="J726" s="1">
        <f>YEAR(Transactions[[#This Row],[transaction_date]])</f>
        <v>2023</v>
      </c>
      <c r="K726" s="1" t="str">
        <f>TEXT(Transactions[[#This Row],[transaction_date]],"mmm")</f>
        <v>Apr</v>
      </c>
      <c r="L726" s="1" t="str">
        <f>TEXT(Transactions[[#This Row],[transaction_date]],"ddd")</f>
        <v>Fri</v>
      </c>
      <c r="M726" s="1">
        <f>WEEKDAY(Transactions[[#This Row],[transaction_date]])</f>
        <v>6</v>
      </c>
      <c r="N726" s="1" t="str">
        <f>IF(OR(Transactions[[#This Row],[weekday]]=1,Transactions[[#This Row],[weekday]]=7),"weekend","weekday")</f>
        <v>weekday</v>
      </c>
    </row>
    <row r="727" spans="1:14">
      <c r="A727">
        <v>274</v>
      </c>
      <c r="B727">
        <v>1094084452</v>
      </c>
      <c r="C727" s="1" t="s">
        <v>611</v>
      </c>
      <c r="D727">
        <v>3079.83</v>
      </c>
      <c r="E727" s="3">
        <v>45024.154062499998</v>
      </c>
      <c r="F727" t="str">
        <f>TEXT(Transactions[[#This Row],[transaction_date]],"HH:MM:ss")</f>
        <v>03:41:51</v>
      </c>
      <c r="G727">
        <f>HOUR(Transactions[[#This Row],[Time]])</f>
        <v>3</v>
      </c>
      <c r="H727" s="1" t="str">
        <f>IF(Transactions[[#This Row],[Hour]]&lt;=6,"Night",IF(Transactions[[#This Row],[Hour]]&lt;=12,"Morning",IF(Transactions[[#This Row],[Hour]]&lt;=18,"Afternoon","Evening")))</f>
        <v>Night</v>
      </c>
      <c r="I727" s="1" t="str">
        <f>IF(Transactions[[#This Row],[amount]]&lt;=5000,"low","high")</f>
        <v>low</v>
      </c>
      <c r="J727" s="1">
        <f>YEAR(Transactions[[#This Row],[transaction_date]])</f>
        <v>2023</v>
      </c>
      <c r="K727" s="1" t="str">
        <f>TEXT(Transactions[[#This Row],[transaction_date]],"mmm")</f>
        <v>Apr</v>
      </c>
      <c r="L727" s="1" t="str">
        <f>TEXT(Transactions[[#This Row],[transaction_date]],"ddd")</f>
        <v>Sat</v>
      </c>
      <c r="M727" s="1">
        <f>WEEKDAY(Transactions[[#This Row],[transaction_date]])</f>
        <v>7</v>
      </c>
      <c r="N727" s="1" t="str">
        <f>IF(OR(Transactions[[#This Row],[weekday]]=1,Transactions[[#This Row],[weekday]]=7),"weekend","weekday")</f>
        <v>weekend</v>
      </c>
    </row>
    <row r="728" spans="1:14">
      <c r="A728">
        <v>1935</v>
      </c>
      <c r="B728">
        <v>1041327604</v>
      </c>
      <c r="C728" s="1" t="s">
        <v>610</v>
      </c>
      <c r="D728">
        <v>201.9</v>
      </c>
      <c r="E728" s="3">
        <v>45024.248854166668</v>
      </c>
      <c r="F728" t="str">
        <f>TEXT(Transactions[[#This Row],[transaction_date]],"HH:MM:ss")</f>
        <v>05:58:21</v>
      </c>
      <c r="G728">
        <f>HOUR(Transactions[[#This Row],[Time]])</f>
        <v>5</v>
      </c>
      <c r="H728" s="1" t="str">
        <f>IF(Transactions[[#This Row],[Hour]]&lt;=6,"Night",IF(Transactions[[#This Row],[Hour]]&lt;=12,"Morning",IF(Transactions[[#This Row],[Hour]]&lt;=18,"Afternoon","Evening")))</f>
        <v>Night</v>
      </c>
      <c r="I728" s="1" t="str">
        <f>IF(Transactions[[#This Row],[amount]]&lt;=5000,"low","high")</f>
        <v>low</v>
      </c>
      <c r="J728" s="1">
        <f>YEAR(Transactions[[#This Row],[transaction_date]])</f>
        <v>2023</v>
      </c>
      <c r="K728" s="1" t="str">
        <f>TEXT(Transactions[[#This Row],[transaction_date]],"mmm")</f>
        <v>Apr</v>
      </c>
      <c r="L728" s="1" t="str">
        <f>TEXT(Transactions[[#This Row],[transaction_date]],"ddd")</f>
        <v>Sat</v>
      </c>
      <c r="M728" s="1">
        <f>WEEKDAY(Transactions[[#This Row],[transaction_date]])</f>
        <v>7</v>
      </c>
      <c r="N728" s="1" t="str">
        <f>IF(OR(Transactions[[#This Row],[weekday]]=1,Transactions[[#This Row],[weekday]]=7),"weekend","weekday")</f>
        <v>weekend</v>
      </c>
    </row>
    <row r="729" spans="1:14">
      <c r="A729">
        <v>736</v>
      </c>
      <c r="B729">
        <v>1175610429</v>
      </c>
      <c r="C729" s="1" t="s">
        <v>612</v>
      </c>
      <c r="D729">
        <v>2190.9699999999998</v>
      </c>
      <c r="E729" s="3">
        <v>45025.154432870368</v>
      </c>
      <c r="F729" t="str">
        <f>TEXT(Transactions[[#This Row],[transaction_date]],"HH:MM:ss")</f>
        <v>03:42:23</v>
      </c>
      <c r="G729">
        <f>HOUR(Transactions[[#This Row],[Time]])</f>
        <v>3</v>
      </c>
      <c r="H729" s="1" t="str">
        <f>IF(Transactions[[#This Row],[Hour]]&lt;=6,"Night",IF(Transactions[[#This Row],[Hour]]&lt;=12,"Morning",IF(Transactions[[#This Row],[Hour]]&lt;=18,"Afternoon","Evening")))</f>
        <v>Night</v>
      </c>
      <c r="I729" s="1" t="str">
        <f>IF(Transactions[[#This Row],[amount]]&lt;=5000,"low","high")</f>
        <v>low</v>
      </c>
      <c r="J729" s="1">
        <f>YEAR(Transactions[[#This Row],[transaction_date]])</f>
        <v>2023</v>
      </c>
      <c r="K729" s="1" t="str">
        <f>TEXT(Transactions[[#This Row],[transaction_date]],"mmm")</f>
        <v>Apr</v>
      </c>
      <c r="L729" s="1" t="str">
        <f>TEXT(Transactions[[#This Row],[transaction_date]],"ddd")</f>
        <v>Sun</v>
      </c>
      <c r="M729" s="1">
        <f>WEEKDAY(Transactions[[#This Row],[transaction_date]])</f>
        <v>1</v>
      </c>
      <c r="N729" s="1" t="str">
        <f>IF(OR(Transactions[[#This Row],[weekday]]=1,Transactions[[#This Row],[weekday]]=7),"weekend","weekday")</f>
        <v>weekend</v>
      </c>
    </row>
    <row r="730" spans="1:14">
      <c r="A730">
        <v>117</v>
      </c>
      <c r="B730">
        <v>1020778077</v>
      </c>
      <c r="C730" s="1" t="s">
        <v>610</v>
      </c>
      <c r="D730">
        <v>3163.89</v>
      </c>
      <c r="E730" s="3">
        <v>45025.341180555559</v>
      </c>
      <c r="F730" t="str">
        <f>TEXT(Transactions[[#This Row],[transaction_date]],"HH:MM:ss")</f>
        <v>08:11:18</v>
      </c>
      <c r="G730">
        <f>HOUR(Transactions[[#This Row],[Time]])</f>
        <v>8</v>
      </c>
      <c r="H730" s="1" t="str">
        <f>IF(Transactions[[#This Row],[Hour]]&lt;=6,"Night",IF(Transactions[[#This Row],[Hour]]&lt;=12,"Morning",IF(Transactions[[#This Row],[Hour]]&lt;=18,"Afternoon","Evening")))</f>
        <v>Morning</v>
      </c>
      <c r="I730" s="1" t="str">
        <f>IF(Transactions[[#This Row],[amount]]&lt;=5000,"low","high")</f>
        <v>low</v>
      </c>
      <c r="J730" s="1">
        <f>YEAR(Transactions[[#This Row],[transaction_date]])</f>
        <v>2023</v>
      </c>
      <c r="K730" s="1" t="str">
        <f>TEXT(Transactions[[#This Row],[transaction_date]],"mmm")</f>
        <v>Apr</v>
      </c>
      <c r="L730" s="1" t="str">
        <f>TEXT(Transactions[[#This Row],[transaction_date]],"ddd")</f>
        <v>Sun</v>
      </c>
      <c r="M730" s="1">
        <f>WEEKDAY(Transactions[[#This Row],[transaction_date]])</f>
        <v>1</v>
      </c>
      <c r="N730" s="1" t="str">
        <f>IF(OR(Transactions[[#This Row],[weekday]]=1,Transactions[[#This Row],[weekday]]=7),"weekend","weekday")</f>
        <v>weekend</v>
      </c>
    </row>
    <row r="731" spans="1:14">
      <c r="A731">
        <v>61</v>
      </c>
      <c r="B731">
        <v>1171583200</v>
      </c>
      <c r="C731" s="1" t="s">
        <v>610</v>
      </c>
      <c r="D731">
        <v>1077.77</v>
      </c>
      <c r="E731" s="3">
        <v>45025.604398148149</v>
      </c>
      <c r="F731" t="str">
        <f>TEXT(Transactions[[#This Row],[transaction_date]],"HH:MM:ss")</f>
        <v>14:30:20</v>
      </c>
      <c r="G731">
        <f>HOUR(Transactions[[#This Row],[Time]])</f>
        <v>14</v>
      </c>
      <c r="H731" s="1" t="str">
        <f>IF(Transactions[[#This Row],[Hour]]&lt;=6,"Night",IF(Transactions[[#This Row],[Hour]]&lt;=12,"Morning",IF(Transactions[[#This Row],[Hour]]&lt;=18,"Afternoon","Evening")))</f>
        <v>Afternoon</v>
      </c>
      <c r="I731" s="1" t="str">
        <f>IF(Transactions[[#This Row],[amount]]&lt;=5000,"low","high")</f>
        <v>low</v>
      </c>
      <c r="J731" s="1">
        <f>YEAR(Transactions[[#This Row],[transaction_date]])</f>
        <v>2023</v>
      </c>
      <c r="K731" s="1" t="str">
        <f>TEXT(Transactions[[#This Row],[transaction_date]],"mmm")</f>
        <v>Apr</v>
      </c>
      <c r="L731" s="1" t="str">
        <f>TEXT(Transactions[[#This Row],[transaction_date]],"ddd")</f>
        <v>Sun</v>
      </c>
      <c r="M731" s="1">
        <f>WEEKDAY(Transactions[[#This Row],[transaction_date]])</f>
        <v>1</v>
      </c>
      <c r="N731" s="1" t="str">
        <f>IF(OR(Transactions[[#This Row],[weekday]]=1,Transactions[[#This Row],[weekday]]=7),"weekend","weekday")</f>
        <v>weekend</v>
      </c>
    </row>
    <row r="732" spans="1:14">
      <c r="A732">
        <v>1575</v>
      </c>
      <c r="B732">
        <v>1163325605</v>
      </c>
      <c r="C732" s="1" t="s">
        <v>610</v>
      </c>
      <c r="D732">
        <v>4232.3500000000004</v>
      </c>
      <c r="E732" s="3">
        <v>45025.817233796297</v>
      </c>
      <c r="F732" t="str">
        <f>TEXT(Transactions[[#This Row],[transaction_date]],"HH:MM:ss")</f>
        <v>19:36:49</v>
      </c>
      <c r="G732">
        <f>HOUR(Transactions[[#This Row],[Time]])</f>
        <v>19</v>
      </c>
      <c r="H732" s="1" t="str">
        <f>IF(Transactions[[#This Row],[Hour]]&lt;=6,"Night",IF(Transactions[[#This Row],[Hour]]&lt;=12,"Morning",IF(Transactions[[#This Row],[Hour]]&lt;=18,"Afternoon","Evening")))</f>
        <v>Evening</v>
      </c>
      <c r="I732" s="1" t="str">
        <f>IF(Transactions[[#This Row],[amount]]&lt;=5000,"low","high")</f>
        <v>low</v>
      </c>
      <c r="J732" s="1">
        <f>YEAR(Transactions[[#This Row],[transaction_date]])</f>
        <v>2023</v>
      </c>
      <c r="K732" s="1" t="str">
        <f>TEXT(Transactions[[#This Row],[transaction_date]],"mmm")</f>
        <v>Apr</v>
      </c>
      <c r="L732" s="1" t="str">
        <f>TEXT(Transactions[[#This Row],[transaction_date]],"ddd")</f>
        <v>Sun</v>
      </c>
      <c r="M732" s="1">
        <f>WEEKDAY(Transactions[[#This Row],[transaction_date]])</f>
        <v>1</v>
      </c>
      <c r="N732" s="1" t="str">
        <f>IF(OR(Transactions[[#This Row],[weekday]]=1,Transactions[[#This Row],[weekday]]=7),"weekend","weekday")</f>
        <v>weekend</v>
      </c>
    </row>
    <row r="733" spans="1:14">
      <c r="A733">
        <v>1567</v>
      </c>
      <c r="B733">
        <v>1020778077</v>
      </c>
      <c r="C733" s="1" t="s">
        <v>611</v>
      </c>
      <c r="D733">
        <v>2442.33</v>
      </c>
      <c r="E733" s="3">
        <v>45026.522881944446</v>
      </c>
      <c r="F733" t="str">
        <f>TEXT(Transactions[[#This Row],[transaction_date]],"HH:MM:ss")</f>
        <v>12:32:57</v>
      </c>
      <c r="G733">
        <f>HOUR(Transactions[[#This Row],[Time]])</f>
        <v>12</v>
      </c>
      <c r="H733" s="1" t="str">
        <f>IF(Transactions[[#This Row],[Hour]]&lt;=6,"Night",IF(Transactions[[#This Row],[Hour]]&lt;=12,"Morning",IF(Transactions[[#This Row],[Hour]]&lt;=18,"Afternoon","Evening")))</f>
        <v>Morning</v>
      </c>
      <c r="I733" s="1" t="str">
        <f>IF(Transactions[[#This Row],[amount]]&lt;=5000,"low","high")</f>
        <v>low</v>
      </c>
      <c r="J733" s="1">
        <f>YEAR(Transactions[[#This Row],[transaction_date]])</f>
        <v>2023</v>
      </c>
      <c r="K733" s="1" t="str">
        <f>TEXT(Transactions[[#This Row],[transaction_date]],"mmm")</f>
        <v>Apr</v>
      </c>
      <c r="L733" s="1" t="str">
        <f>TEXT(Transactions[[#This Row],[transaction_date]],"ddd")</f>
        <v>Mon</v>
      </c>
      <c r="M733" s="1">
        <f>WEEKDAY(Transactions[[#This Row],[transaction_date]])</f>
        <v>2</v>
      </c>
      <c r="N733" s="1" t="str">
        <f>IF(OR(Transactions[[#This Row],[weekday]]=1,Transactions[[#This Row],[weekday]]=7),"weekend","weekday")</f>
        <v>weekday</v>
      </c>
    </row>
    <row r="734" spans="1:14">
      <c r="A734">
        <v>1908</v>
      </c>
      <c r="B734">
        <v>1028313847</v>
      </c>
      <c r="C734" s="1" t="s">
        <v>611</v>
      </c>
      <c r="D734">
        <v>1356.8</v>
      </c>
      <c r="E734" s="3">
        <v>45026.795127314814</v>
      </c>
      <c r="F734" t="str">
        <f>TEXT(Transactions[[#This Row],[transaction_date]],"HH:MM:ss")</f>
        <v>19:04:59</v>
      </c>
      <c r="G734">
        <f>HOUR(Transactions[[#This Row],[Time]])</f>
        <v>19</v>
      </c>
      <c r="H734" s="1" t="str">
        <f>IF(Transactions[[#This Row],[Hour]]&lt;=6,"Night",IF(Transactions[[#This Row],[Hour]]&lt;=12,"Morning",IF(Transactions[[#This Row],[Hour]]&lt;=18,"Afternoon","Evening")))</f>
        <v>Evening</v>
      </c>
      <c r="I734" s="1" t="str">
        <f>IF(Transactions[[#This Row],[amount]]&lt;=5000,"low","high")</f>
        <v>low</v>
      </c>
      <c r="J734" s="1">
        <f>YEAR(Transactions[[#This Row],[transaction_date]])</f>
        <v>2023</v>
      </c>
      <c r="K734" s="1" t="str">
        <f>TEXT(Transactions[[#This Row],[transaction_date]],"mmm")</f>
        <v>Apr</v>
      </c>
      <c r="L734" s="1" t="str">
        <f>TEXT(Transactions[[#This Row],[transaction_date]],"ddd")</f>
        <v>Mon</v>
      </c>
      <c r="M734" s="1">
        <f>WEEKDAY(Transactions[[#This Row],[transaction_date]])</f>
        <v>2</v>
      </c>
      <c r="N734" s="1" t="str">
        <f>IF(OR(Transactions[[#This Row],[weekday]]=1,Transactions[[#This Row],[weekday]]=7),"weekend","weekday")</f>
        <v>weekday</v>
      </c>
    </row>
    <row r="735" spans="1:14">
      <c r="A735">
        <v>1540</v>
      </c>
      <c r="B735">
        <v>1174141558</v>
      </c>
      <c r="C735" s="1" t="s">
        <v>610</v>
      </c>
      <c r="D735">
        <v>3873.36</v>
      </c>
      <c r="E735" s="3">
        <v>45026.803206018521</v>
      </c>
      <c r="F735" t="str">
        <f>TEXT(Transactions[[#This Row],[transaction_date]],"HH:MM:ss")</f>
        <v>19:16:37</v>
      </c>
      <c r="G735">
        <f>HOUR(Transactions[[#This Row],[Time]])</f>
        <v>19</v>
      </c>
      <c r="H735" s="1" t="str">
        <f>IF(Transactions[[#This Row],[Hour]]&lt;=6,"Night",IF(Transactions[[#This Row],[Hour]]&lt;=12,"Morning",IF(Transactions[[#This Row],[Hour]]&lt;=18,"Afternoon","Evening")))</f>
        <v>Evening</v>
      </c>
      <c r="I735" s="1" t="str">
        <f>IF(Transactions[[#This Row],[amount]]&lt;=5000,"low","high")</f>
        <v>low</v>
      </c>
      <c r="J735" s="1">
        <f>YEAR(Transactions[[#This Row],[transaction_date]])</f>
        <v>2023</v>
      </c>
      <c r="K735" s="1" t="str">
        <f>TEXT(Transactions[[#This Row],[transaction_date]],"mmm")</f>
        <v>Apr</v>
      </c>
      <c r="L735" s="1" t="str">
        <f>TEXT(Transactions[[#This Row],[transaction_date]],"ddd")</f>
        <v>Mon</v>
      </c>
      <c r="M735" s="1">
        <f>WEEKDAY(Transactions[[#This Row],[transaction_date]])</f>
        <v>2</v>
      </c>
      <c r="N735" s="1" t="str">
        <f>IF(OR(Transactions[[#This Row],[weekday]]=1,Transactions[[#This Row],[weekday]]=7),"weekend","weekday")</f>
        <v>weekday</v>
      </c>
    </row>
    <row r="736" spans="1:14">
      <c r="A736">
        <v>1400</v>
      </c>
      <c r="B736">
        <v>1195048528</v>
      </c>
      <c r="C736" s="1" t="s">
        <v>612</v>
      </c>
      <c r="D736">
        <v>393.31</v>
      </c>
      <c r="E736" s="3">
        <v>45027.268252314818</v>
      </c>
      <c r="F736" t="str">
        <f>TEXT(Transactions[[#This Row],[transaction_date]],"HH:MM:ss")</f>
        <v>06:26:17</v>
      </c>
      <c r="G736">
        <f>HOUR(Transactions[[#This Row],[Time]])</f>
        <v>6</v>
      </c>
      <c r="H736" s="1" t="str">
        <f>IF(Transactions[[#This Row],[Hour]]&lt;=6,"Night",IF(Transactions[[#This Row],[Hour]]&lt;=12,"Morning",IF(Transactions[[#This Row],[Hour]]&lt;=18,"Afternoon","Evening")))</f>
        <v>Night</v>
      </c>
      <c r="I736" s="1" t="str">
        <f>IF(Transactions[[#This Row],[amount]]&lt;=5000,"low","high")</f>
        <v>low</v>
      </c>
      <c r="J736" s="1">
        <f>YEAR(Transactions[[#This Row],[transaction_date]])</f>
        <v>2023</v>
      </c>
      <c r="K736" s="1" t="str">
        <f>TEXT(Transactions[[#This Row],[transaction_date]],"mmm")</f>
        <v>Apr</v>
      </c>
      <c r="L736" s="1" t="str">
        <f>TEXT(Transactions[[#This Row],[transaction_date]],"ddd")</f>
        <v>Tue</v>
      </c>
      <c r="M736" s="1">
        <f>WEEKDAY(Transactions[[#This Row],[transaction_date]])</f>
        <v>3</v>
      </c>
      <c r="N736" s="1" t="str">
        <f>IF(OR(Transactions[[#This Row],[weekday]]=1,Transactions[[#This Row],[weekday]]=7),"weekend","weekday")</f>
        <v>weekday</v>
      </c>
    </row>
    <row r="737" spans="1:14">
      <c r="A737">
        <v>1643</v>
      </c>
      <c r="B737">
        <v>1110684606</v>
      </c>
      <c r="C737" s="1" t="s">
        <v>612</v>
      </c>
      <c r="D737">
        <v>4373.62</v>
      </c>
      <c r="E737" s="3">
        <v>45027.602893518517</v>
      </c>
      <c r="F737" t="str">
        <f>TEXT(Transactions[[#This Row],[transaction_date]],"HH:MM:ss")</f>
        <v>14:28:10</v>
      </c>
      <c r="G737">
        <f>HOUR(Transactions[[#This Row],[Time]])</f>
        <v>14</v>
      </c>
      <c r="H737" s="1" t="str">
        <f>IF(Transactions[[#This Row],[Hour]]&lt;=6,"Night",IF(Transactions[[#This Row],[Hour]]&lt;=12,"Morning",IF(Transactions[[#This Row],[Hour]]&lt;=18,"Afternoon","Evening")))</f>
        <v>Afternoon</v>
      </c>
      <c r="I737" s="1" t="str">
        <f>IF(Transactions[[#This Row],[amount]]&lt;=5000,"low","high")</f>
        <v>low</v>
      </c>
      <c r="J737" s="1">
        <f>YEAR(Transactions[[#This Row],[transaction_date]])</f>
        <v>2023</v>
      </c>
      <c r="K737" s="1" t="str">
        <f>TEXT(Transactions[[#This Row],[transaction_date]],"mmm")</f>
        <v>Apr</v>
      </c>
      <c r="L737" s="1" t="str">
        <f>TEXT(Transactions[[#This Row],[transaction_date]],"ddd")</f>
        <v>Tue</v>
      </c>
      <c r="M737" s="1">
        <f>WEEKDAY(Transactions[[#This Row],[transaction_date]])</f>
        <v>3</v>
      </c>
      <c r="N737" s="1" t="str">
        <f>IF(OR(Transactions[[#This Row],[weekday]]=1,Transactions[[#This Row],[weekday]]=7),"weekend","weekday")</f>
        <v>weekday</v>
      </c>
    </row>
    <row r="738" spans="1:14">
      <c r="A738">
        <v>1912</v>
      </c>
      <c r="B738">
        <v>1013036421</v>
      </c>
      <c r="C738" s="1" t="s">
        <v>612</v>
      </c>
      <c r="D738">
        <v>1628.04</v>
      </c>
      <c r="E738" s="3">
        <v>45027.91202546296</v>
      </c>
      <c r="F738" t="str">
        <f>TEXT(Transactions[[#This Row],[transaction_date]],"HH:MM:ss")</f>
        <v>21:53:19</v>
      </c>
      <c r="G738">
        <f>HOUR(Transactions[[#This Row],[Time]])</f>
        <v>21</v>
      </c>
      <c r="H738" s="1" t="str">
        <f>IF(Transactions[[#This Row],[Hour]]&lt;=6,"Night",IF(Transactions[[#This Row],[Hour]]&lt;=12,"Morning",IF(Transactions[[#This Row],[Hour]]&lt;=18,"Afternoon","Evening")))</f>
        <v>Evening</v>
      </c>
      <c r="I738" s="1" t="str">
        <f>IF(Transactions[[#This Row],[amount]]&lt;=5000,"low","high")</f>
        <v>low</v>
      </c>
      <c r="J738" s="1">
        <f>YEAR(Transactions[[#This Row],[transaction_date]])</f>
        <v>2023</v>
      </c>
      <c r="K738" s="1" t="str">
        <f>TEXT(Transactions[[#This Row],[transaction_date]],"mmm")</f>
        <v>Apr</v>
      </c>
      <c r="L738" s="1" t="str">
        <f>TEXT(Transactions[[#This Row],[transaction_date]],"ddd")</f>
        <v>Tue</v>
      </c>
      <c r="M738" s="1">
        <f>WEEKDAY(Transactions[[#This Row],[transaction_date]])</f>
        <v>3</v>
      </c>
      <c r="N738" s="1" t="str">
        <f>IF(OR(Transactions[[#This Row],[weekday]]=1,Transactions[[#This Row],[weekday]]=7),"weekend","weekday")</f>
        <v>weekday</v>
      </c>
    </row>
    <row r="739" spans="1:14">
      <c r="A739">
        <v>423</v>
      </c>
      <c r="B739">
        <v>1032091865</v>
      </c>
      <c r="C739" s="1" t="s">
        <v>610</v>
      </c>
      <c r="D739">
        <v>4175.12</v>
      </c>
      <c r="E739" s="3">
        <v>45028.071828703702</v>
      </c>
      <c r="F739" t="str">
        <f>TEXT(Transactions[[#This Row],[transaction_date]],"HH:MM:ss")</f>
        <v>01:43:26</v>
      </c>
      <c r="G739">
        <f>HOUR(Transactions[[#This Row],[Time]])</f>
        <v>1</v>
      </c>
      <c r="H739" s="1" t="str">
        <f>IF(Transactions[[#This Row],[Hour]]&lt;=6,"Night",IF(Transactions[[#This Row],[Hour]]&lt;=12,"Morning",IF(Transactions[[#This Row],[Hour]]&lt;=18,"Afternoon","Evening")))</f>
        <v>Night</v>
      </c>
      <c r="I739" s="1" t="str">
        <f>IF(Transactions[[#This Row],[amount]]&lt;=5000,"low","high")</f>
        <v>low</v>
      </c>
      <c r="J739" s="1">
        <f>YEAR(Transactions[[#This Row],[transaction_date]])</f>
        <v>2023</v>
      </c>
      <c r="K739" s="1" t="str">
        <f>TEXT(Transactions[[#This Row],[transaction_date]],"mmm")</f>
        <v>Apr</v>
      </c>
      <c r="L739" s="1" t="str">
        <f>TEXT(Transactions[[#This Row],[transaction_date]],"ddd")</f>
        <v>Wed</v>
      </c>
      <c r="M739" s="1">
        <f>WEEKDAY(Transactions[[#This Row],[transaction_date]])</f>
        <v>4</v>
      </c>
      <c r="N739" s="1" t="str">
        <f>IF(OR(Transactions[[#This Row],[weekday]]=1,Transactions[[#This Row],[weekday]]=7),"weekend","weekday")</f>
        <v>weekday</v>
      </c>
    </row>
    <row r="740" spans="1:14">
      <c r="A740">
        <v>925</v>
      </c>
      <c r="B740">
        <v>1129054601</v>
      </c>
      <c r="C740" s="1" t="s">
        <v>610</v>
      </c>
      <c r="D740">
        <v>705.89</v>
      </c>
      <c r="E740" s="3">
        <v>45028.095034722224</v>
      </c>
      <c r="F740" t="str">
        <f>TEXT(Transactions[[#This Row],[transaction_date]],"HH:MM:ss")</f>
        <v>02:16:51</v>
      </c>
      <c r="G740">
        <f>HOUR(Transactions[[#This Row],[Time]])</f>
        <v>2</v>
      </c>
      <c r="H740" s="1" t="str">
        <f>IF(Transactions[[#This Row],[Hour]]&lt;=6,"Night",IF(Transactions[[#This Row],[Hour]]&lt;=12,"Morning",IF(Transactions[[#This Row],[Hour]]&lt;=18,"Afternoon","Evening")))</f>
        <v>Night</v>
      </c>
      <c r="I740" s="1" t="str">
        <f>IF(Transactions[[#This Row],[amount]]&lt;=5000,"low","high")</f>
        <v>low</v>
      </c>
      <c r="J740" s="1">
        <f>YEAR(Transactions[[#This Row],[transaction_date]])</f>
        <v>2023</v>
      </c>
      <c r="K740" s="1" t="str">
        <f>TEXT(Transactions[[#This Row],[transaction_date]],"mmm")</f>
        <v>Apr</v>
      </c>
      <c r="L740" s="1" t="str">
        <f>TEXT(Transactions[[#This Row],[transaction_date]],"ddd")</f>
        <v>Wed</v>
      </c>
      <c r="M740" s="1">
        <f>WEEKDAY(Transactions[[#This Row],[transaction_date]])</f>
        <v>4</v>
      </c>
      <c r="N740" s="1" t="str">
        <f>IF(OR(Transactions[[#This Row],[weekday]]=1,Transactions[[#This Row],[weekday]]=7),"weekend","weekday")</f>
        <v>weekday</v>
      </c>
    </row>
    <row r="741" spans="1:14">
      <c r="A741">
        <v>374</v>
      </c>
      <c r="B741">
        <v>1158631481</v>
      </c>
      <c r="C741" s="1" t="s">
        <v>610</v>
      </c>
      <c r="D741">
        <v>4322.05</v>
      </c>
      <c r="E741" s="3">
        <v>45028.127905092595</v>
      </c>
      <c r="F741" t="str">
        <f>TEXT(Transactions[[#This Row],[transaction_date]],"HH:MM:ss")</f>
        <v>03:04:11</v>
      </c>
      <c r="G741">
        <f>HOUR(Transactions[[#This Row],[Time]])</f>
        <v>3</v>
      </c>
      <c r="H741" s="1" t="str">
        <f>IF(Transactions[[#This Row],[Hour]]&lt;=6,"Night",IF(Transactions[[#This Row],[Hour]]&lt;=12,"Morning",IF(Transactions[[#This Row],[Hour]]&lt;=18,"Afternoon","Evening")))</f>
        <v>Night</v>
      </c>
      <c r="I741" s="1" t="str">
        <f>IF(Transactions[[#This Row],[amount]]&lt;=5000,"low","high")</f>
        <v>low</v>
      </c>
      <c r="J741" s="1">
        <f>YEAR(Transactions[[#This Row],[transaction_date]])</f>
        <v>2023</v>
      </c>
      <c r="K741" s="1" t="str">
        <f>TEXT(Transactions[[#This Row],[transaction_date]],"mmm")</f>
        <v>Apr</v>
      </c>
      <c r="L741" s="1" t="str">
        <f>TEXT(Transactions[[#This Row],[transaction_date]],"ddd")</f>
        <v>Wed</v>
      </c>
      <c r="M741" s="1">
        <f>WEEKDAY(Transactions[[#This Row],[transaction_date]])</f>
        <v>4</v>
      </c>
      <c r="N741" s="1" t="str">
        <f>IF(OR(Transactions[[#This Row],[weekday]]=1,Transactions[[#This Row],[weekday]]=7),"weekend","weekday")</f>
        <v>weekday</v>
      </c>
    </row>
    <row r="742" spans="1:14">
      <c r="A742">
        <v>1825</v>
      </c>
      <c r="B742">
        <v>1112161622</v>
      </c>
      <c r="C742" s="1" t="s">
        <v>610</v>
      </c>
      <c r="D742">
        <v>839.49</v>
      </c>
      <c r="E742" s="3">
        <v>45028.819710648146</v>
      </c>
      <c r="F742" t="str">
        <f>TEXT(Transactions[[#This Row],[transaction_date]],"HH:MM:ss")</f>
        <v>19:40:23</v>
      </c>
      <c r="G742">
        <f>HOUR(Transactions[[#This Row],[Time]])</f>
        <v>19</v>
      </c>
      <c r="H742" s="1" t="str">
        <f>IF(Transactions[[#This Row],[Hour]]&lt;=6,"Night",IF(Transactions[[#This Row],[Hour]]&lt;=12,"Morning",IF(Transactions[[#This Row],[Hour]]&lt;=18,"Afternoon","Evening")))</f>
        <v>Evening</v>
      </c>
      <c r="I742" s="1" t="str">
        <f>IF(Transactions[[#This Row],[amount]]&lt;=5000,"low","high")</f>
        <v>low</v>
      </c>
      <c r="J742" s="1">
        <f>YEAR(Transactions[[#This Row],[transaction_date]])</f>
        <v>2023</v>
      </c>
      <c r="K742" s="1" t="str">
        <f>TEXT(Transactions[[#This Row],[transaction_date]],"mmm")</f>
        <v>Apr</v>
      </c>
      <c r="L742" s="1" t="str">
        <f>TEXT(Transactions[[#This Row],[transaction_date]],"ddd")</f>
        <v>Wed</v>
      </c>
      <c r="M742" s="1">
        <f>WEEKDAY(Transactions[[#This Row],[transaction_date]])</f>
        <v>4</v>
      </c>
      <c r="N742" s="1" t="str">
        <f>IF(OR(Transactions[[#This Row],[weekday]]=1,Transactions[[#This Row],[weekday]]=7),"weekend","weekday")</f>
        <v>weekday</v>
      </c>
    </row>
    <row r="743" spans="1:14">
      <c r="A743">
        <v>1705</v>
      </c>
      <c r="B743">
        <v>1141168665</v>
      </c>
      <c r="C743" s="1" t="s">
        <v>611</v>
      </c>
      <c r="D743">
        <v>3480.5</v>
      </c>
      <c r="E743" s="3">
        <v>45029.359166666669</v>
      </c>
      <c r="F743" t="str">
        <f>TEXT(Transactions[[#This Row],[transaction_date]],"HH:MM:ss")</f>
        <v>08:37:12</v>
      </c>
      <c r="G743">
        <f>HOUR(Transactions[[#This Row],[Time]])</f>
        <v>8</v>
      </c>
      <c r="H743" s="1" t="str">
        <f>IF(Transactions[[#This Row],[Hour]]&lt;=6,"Night",IF(Transactions[[#This Row],[Hour]]&lt;=12,"Morning",IF(Transactions[[#This Row],[Hour]]&lt;=18,"Afternoon","Evening")))</f>
        <v>Morning</v>
      </c>
      <c r="I743" s="1" t="str">
        <f>IF(Transactions[[#This Row],[amount]]&lt;=5000,"low","high")</f>
        <v>low</v>
      </c>
      <c r="J743" s="1">
        <f>YEAR(Transactions[[#This Row],[transaction_date]])</f>
        <v>2023</v>
      </c>
      <c r="K743" s="1" t="str">
        <f>TEXT(Transactions[[#This Row],[transaction_date]],"mmm")</f>
        <v>Apr</v>
      </c>
      <c r="L743" s="1" t="str">
        <f>TEXT(Transactions[[#This Row],[transaction_date]],"ddd")</f>
        <v>Thu</v>
      </c>
      <c r="M743" s="1">
        <f>WEEKDAY(Transactions[[#This Row],[transaction_date]])</f>
        <v>5</v>
      </c>
      <c r="N743" s="1" t="str">
        <f>IF(OR(Transactions[[#This Row],[weekday]]=1,Transactions[[#This Row],[weekday]]=7),"weekend","weekday")</f>
        <v>weekday</v>
      </c>
    </row>
    <row r="744" spans="1:14">
      <c r="A744">
        <v>1178</v>
      </c>
      <c r="B744">
        <v>1049405235</v>
      </c>
      <c r="C744" s="1" t="s">
        <v>612</v>
      </c>
      <c r="D744">
        <v>3542.43</v>
      </c>
      <c r="E744" s="3">
        <v>45029.665347222224</v>
      </c>
      <c r="F744" t="str">
        <f>TEXT(Transactions[[#This Row],[transaction_date]],"HH:MM:ss")</f>
        <v>15:58:06</v>
      </c>
      <c r="G744">
        <f>HOUR(Transactions[[#This Row],[Time]])</f>
        <v>15</v>
      </c>
      <c r="H744" s="1" t="str">
        <f>IF(Transactions[[#This Row],[Hour]]&lt;=6,"Night",IF(Transactions[[#This Row],[Hour]]&lt;=12,"Morning",IF(Transactions[[#This Row],[Hour]]&lt;=18,"Afternoon","Evening")))</f>
        <v>Afternoon</v>
      </c>
      <c r="I744" s="1" t="str">
        <f>IF(Transactions[[#This Row],[amount]]&lt;=5000,"low","high")</f>
        <v>low</v>
      </c>
      <c r="J744" s="1">
        <f>YEAR(Transactions[[#This Row],[transaction_date]])</f>
        <v>2023</v>
      </c>
      <c r="K744" s="1" t="str">
        <f>TEXT(Transactions[[#This Row],[transaction_date]],"mmm")</f>
        <v>Apr</v>
      </c>
      <c r="L744" s="1" t="str">
        <f>TEXT(Transactions[[#This Row],[transaction_date]],"ddd")</f>
        <v>Thu</v>
      </c>
      <c r="M744" s="1">
        <f>WEEKDAY(Transactions[[#This Row],[transaction_date]])</f>
        <v>5</v>
      </c>
      <c r="N744" s="1" t="str">
        <f>IF(OR(Transactions[[#This Row],[weekday]]=1,Transactions[[#This Row],[weekday]]=7),"weekend","weekday")</f>
        <v>weekday</v>
      </c>
    </row>
    <row r="745" spans="1:14">
      <c r="A745">
        <v>1906</v>
      </c>
      <c r="B745">
        <v>1032091865</v>
      </c>
      <c r="C745" s="1" t="s">
        <v>611</v>
      </c>
      <c r="D745">
        <v>4823.62</v>
      </c>
      <c r="E745" s="3">
        <v>45030.017488425925</v>
      </c>
      <c r="F745" t="str">
        <f>TEXT(Transactions[[#This Row],[transaction_date]],"HH:MM:ss")</f>
        <v>00:25:11</v>
      </c>
      <c r="G745">
        <f>HOUR(Transactions[[#This Row],[Time]])</f>
        <v>0</v>
      </c>
      <c r="H745" s="1" t="str">
        <f>IF(Transactions[[#This Row],[Hour]]&lt;=6,"Night",IF(Transactions[[#This Row],[Hour]]&lt;=12,"Morning",IF(Transactions[[#This Row],[Hour]]&lt;=18,"Afternoon","Evening")))</f>
        <v>Night</v>
      </c>
      <c r="I745" s="1" t="str">
        <f>IF(Transactions[[#This Row],[amount]]&lt;=5000,"low","high")</f>
        <v>low</v>
      </c>
      <c r="J745" s="1">
        <f>YEAR(Transactions[[#This Row],[transaction_date]])</f>
        <v>2023</v>
      </c>
      <c r="K745" s="1" t="str">
        <f>TEXT(Transactions[[#This Row],[transaction_date]],"mmm")</f>
        <v>Apr</v>
      </c>
      <c r="L745" s="1" t="str">
        <f>TEXT(Transactions[[#This Row],[transaction_date]],"ddd")</f>
        <v>Fri</v>
      </c>
      <c r="M745" s="1">
        <f>WEEKDAY(Transactions[[#This Row],[transaction_date]])</f>
        <v>6</v>
      </c>
      <c r="N745" s="1" t="str">
        <f>IF(OR(Transactions[[#This Row],[weekday]]=1,Transactions[[#This Row],[weekday]]=7),"weekend","weekday")</f>
        <v>weekday</v>
      </c>
    </row>
    <row r="746" spans="1:14">
      <c r="A746">
        <v>1234</v>
      </c>
      <c r="B746">
        <v>1035570643</v>
      </c>
      <c r="C746" s="1" t="s">
        <v>611</v>
      </c>
      <c r="D746">
        <v>2059.02</v>
      </c>
      <c r="E746" s="3">
        <v>45030.446585648147</v>
      </c>
      <c r="F746" t="str">
        <f>TEXT(Transactions[[#This Row],[transaction_date]],"HH:MM:ss")</f>
        <v>10:43:05</v>
      </c>
      <c r="G746">
        <f>HOUR(Transactions[[#This Row],[Time]])</f>
        <v>10</v>
      </c>
      <c r="H746" s="1" t="str">
        <f>IF(Transactions[[#This Row],[Hour]]&lt;=6,"Night",IF(Transactions[[#This Row],[Hour]]&lt;=12,"Morning",IF(Transactions[[#This Row],[Hour]]&lt;=18,"Afternoon","Evening")))</f>
        <v>Morning</v>
      </c>
      <c r="I746" s="1" t="str">
        <f>IF(Transactions[[#This Row],[amount]]&lt;=5000,"low","high")</f>
        <v>low</v>
      </c>
      <c r="J746" s="1">
        <f>YEAR(Transactions[[#This Row],[transaction_date]])</f>
        <v>2023</v>
      </c>
      <c r="K746" s="1" t="str">
        <f>TEXT(Transactions[[#This Row],[transaction_date]],"mmm")</f>
        <v>Apr</v>
      </c>
      <c r="L746" s="1" t="str">
        <f>TEXT(Transactions[[#This Row],[transaction_date]],"ddd")</f>
        <v>Fri</v>
      </c>
      <c r="M746" s="1">
        <f>WEEKDAY(Transactions[[#This Row],[transaction_date]])</f>
        <v>6</v>
      </c>
      <c r="N746" s="1" t="str">
        <f>IF(OR(Transactions[[#This Row],[weekday]]=1,Transactions[[#This Row],[weekday]]=7),"weekend","weekday")</f>
        <v>weekday</v>
      </c>
    </row>
    <row r="747" spans="1:14">
      <c r="A747">
        <v>255</v>
      </c>
      <c r="B747">
        <v>1062218046</v>
      </c>
      <c r="C747" s="1" t="s">
        <v>612</v>
      </c>
      <c r="D747">
        <v>3786.19</v>
      </c>
      <c r="E747" s="3">
        <v>45030.510891203703</v>
      </c>
      <c r="F747" t="str">
        <f>TEXT(Transactions[[#This Row],[transaction_date]],"HH:MM:ss")</f>
        <v>12:15:41</v>
      </c>
      <c r="G747">
        <f>HOUR(Transactions[[#This Row],[Time]])</f>
        <v>12</v>
      </c>
      <c r="H747" s="1" t="str">
        <f>IF(Transactions[[#This Row],[Hour]]&lt;=6,"Night",IF(Transactions[[#This Row],[Hour]]&lt;=12,"Morning",IF(Transactions[[#This Row],[Hour]]&lt;=18,"Afternoon","Evening")))</f>
        <v>Morning</v>
      </c>
      <c r="I747" s="1" t="str">
        <f>IF(Transactions[[#This Row],[amount]]&lt;=5000,"low","high")</f>
        <v>low</v>
      </c>
      <c r="J747" s="1">
        <f>YEAR(Transactions[[#This Row],[transaction_date]])</f>
        <v>2023</v>
      </c>
      <c r="K747" s="1" t="str">
        <f>TEXT(Transactions[[#This Row],[transaction_date]],"mmm")</f>
        <v>Apr</v>
      </c>
      <c r="L747" s="1" t="str">
        <f>TEXT(Transactions[[#This Row],[transaction_date]],"ddd")</f>
        <v>Fri</v>
      </c>
      <c r="M747" s="1">
        <f>WEEKDAY(Transactions[[#This Row],[transaction_date]])</f>
        <v>6</v>
      </c>
      <c r="N747" s="1" t="str">
        <f>IF(OR(Transactions[[#This Row],[weekday]]=1,Transactions[[#This Row],[weekday]]=7),"weekend","weekday")</f>
        <v>weekday</v>
      </c>
    </row>
    <row r="748" spans="1:14">
      <c r="A748">
        <v>1427</v>
      </c>
      <c r="B748">
        <v>1032168449</v>
      </c>
      <c r="C748" s="1" t="s">
        <v>612</v>
      </c>
      <c r="D748">
        <v>1951.05</v>
      </c>
      <c r="E748" s="3">
        <v>45031.194444444445</v>
      </c>
      <c r="F748" t="str">
        <f>TEXT(Transactions[[#This Row],[transaction_date]],"HH:MM:ss")</f>
        <v>04:40:00</v>
      </c>
      <c r="G748">
        <f>HOUR(Transactions[[#This Row],[Time]])</f>
        <v>4</v>
      </c>
      <c r="H748" s="1" t="str">
        <f>IF(Transactions[[#This Row],[Hour]]&lt;=6,"Night",IF(Transactions[[#This Row],[Hour]]&lt;=12,"Morning",IF(Transactions[[#This Row],[Hour]]&lt;=18,"Afternoon","Evening")))</f>
        <v>Night</v>
      </c>
      <c r="I748" s="1" t="str">
        <f>IF(Transactions[[#This Row],[amount]]&lt;=5000,"low","high")</f>
        <v>low</v>
      </c>
      <c r="J748" s="1">
        <f>YEAR(Transactions[[#This Row],[transaction_date]])</f>
        <v>2023</v>
      </c>
      <c r="K748" s="1" t="str">
        <f>TEXT(Transactions[[#This Row],[transaction_date]],"mmm")</f>
        <v>Apr</v>
      </c>
      <c r="L748" s="1" t="str">
        <f>TEXT(Transactions[[#This Row],[transaction_date]],"ddd")</f>
        <v>Sat</v>
      </c>
      <c r="M748" s="1">
        <f>WEEKDAY(Transactions[[#This Row],[transaction_date]])</f>
        <v>7</v>
      </c>
      <c r="N748" s="1" t="str">
        <f>IF(OR(Transactions[[#This Row],[weekday]]=1,Transactions[[#This Row],[weekday]]=7),"weekend","weekday")</f>
        <v>weekend</v>
      </c>
    </row>
    <row r="749" spans="1:14">
      <c r="A749">
        <v>471</v>
      </c>
      <c r="B749">
        <v>1110684606</v>
      </c>
      <c r="C749" s="1" t="s">
        <v>611</v>
      </c>
      <c r="D749">
        <v>2741.66</v>
      </c>
      <c r="E749" s="3">
        <v>45031.317858796298</v>
      </c>
      <c r="F749" t="str">
        <f>TEXT(Transactions[[#This Row],[transaction_date]],"HH:MM:ss")</f>
        <v>07:37:43</v>
      </c>
      <c r="G749">
        <f>HOUR(Transactions[[#This Row],[Time]])</f>
        <v>7</v>
      </c>
      <c r="H749" s="1" t="str">
        <f>IF(Transactions[[#This Row],[Hour]]&lt;=6,"Night",IF(Transactions[[#This Row],[Hour]]&lt;=12,"Morning",IF(Transactions[[#This Row],[Hour]]&lt;=18,"Afternoon","Evening")))</f>
        <v>Morning</v>
      </c>
      <c r="I749" s="1" t="str">
        <f>IF(Transactions[[#This Row],[amount]]&lt;=5000,"low","high")</f>
        <v>low</v>
      </c>
      <c r="J749" s="1">
        <f>YEAR(Transactions[[#This Row],[transaction_date]])</f>
        <v>2023</v>
      </c>
      <c r="K749" s="1" t="str">
        <f>TEXT(Transactions[[#This Row],[transaction_date]],"mmm")</f>
        <v>Apr</v>
      </c>
      <c r="L749" s="1" t="str">
        <f>TEXT(Transactions[[#This Row],[transaction_date]],"ddd")</f>
        <v>Sat</v>
      </c>
      <c r="M749" s="1">
        <f>WEEKDAY(Transactions[[#This Row],[transaction_date]])</f>
        <v>7</v>
      </c>
      <c r="N749" s="1" t="str">
        <f>IF(OR(Transactions[[#This Row],[weekday]]=1,Transactions[[#This Row],[weekday]]=7),"weekend","weekday")</f>
        <v>weekend</v>
      </c>
    </row>
    <row r="750" spans="1:14">
      <c r="A750">
        <v>778</v>
      </c>
      <c r="B750">
        <v>1058943611</v>
      </c>
      <c r="C750" s="1" t="s">
        <v>612</v>
      </c>
      <c r="D750">
        <v>3242.46</v>
      </c>
      <c r="E750" s="3">
        <v>45031.636400462965</v>
      </c>
      <c r="F750" t="str">
        <f>TEXT(Transactions[[#This Row],[transaction_date]],"HH:MM:ss")</f>
        <v>15:16:25</v>
      </c>
      <c r="G750">
        <f>HOUR(Transactions[[#This Row],[Time]])</f>
        <v>15</v>
      </c>
      <c r="H750" s="1" t="str">
        <f>IF(Transactions[[#This Row],[Hour]]&lt;=6,"Night",IF(Transactions[[#This Row],[Hour]]&lt;=12,"Morning",IF(Transactions[[#This Row],[Hour]]&lt;=18,"Afternoon","Evening")))</f>
        <v>Afternoon</v>
      </c>
      <c r="I750" s="1" t="str">
        <f>IF(Transactions[[#This Row],[amount]]&lt;=5000,"low","high")</f>
        <v>low</v>
      </c>
      <c r="J750" s="1">
        <f>YEAR(Transactions[[#This Row],[transaction_date]])</f>
        <v>2023</v>
      </c>
      <c r="K750" s="1" t="str">
        <f>TEXT(Transactions[[#This Row],[transaction_date]],"mmm")</f>
        <v>Apr</v>
      </c>
      <c r="L750" s="1" t="str">
        <f>TEXT(Transactions[[#This Row],[transaction_date]],"ddd")</f>
        <v>Sat</v>
      </c>
      <c r="M750" s="1">
        <f>WEEKDAY(Transactions[[#This Row],[transaction_date]])</f>
        <v>7</v>
      </c>
      <c r="N750" s="1" t="str">
        <f>IF(OR(Transactions[[#This Row],[weekday]]=1,Transactions[[#This Row],[weekday]]=7),"weekend","weekday")</f>
        <v>weekend</v>
      </c>
    </row>
    <row r="751" spans="1:14">
      <c r="A751">
        <v>818</v>
      </c>
      <c r="B751">
        <v>1087971950</v>
      </c>
      <c r="C751" s="1" t="s">
        <v>612</v>
      </c>
      <c r="D751">
        <v>3843.77</v>
      </c>
      <c r="E751" s="3">
        <v>45032.214155092595</v>
      </c>
      <c r="F751" t="str">
        <f>TEXT(Transactions[[#This Row],[transaction_date]],"HH:MM:ss")</f>
        <v>05:08:23</v>
      </c>
      <c r="G751">
        <f>HOUR(Transactions[[#This Row],[Time]])</f>
        <v>5</v>
      </c>
      <c r="H751" s="1" t="str">
        <f>IF(Transactions[[#This Row],[Hour]]&lt;=6,"Night",IF(Transactions[[#This Row],[Hour]]&lt;=12,"Morning",IF(Transactions[[#This Row],[Hour]]&lt;=18,"Afternoon","Evening")))</f>
        <v>Night</v>
      </c>
      <c r="I751" s="1" t="str">
        <f>IF(Transactions[[#This Row],[amount]]&lt;=5000,"low","high")</f>
        <v>low</v>
      </c>
      <c r="J751" s="1">
        <f>YEAR(Transactions[[#This Row],[transaction_date]])</f>
        <v>2023</v>
      </c>
      <c r="K751" s="1" t="str">
        <f>TEXT(Transactions[[#This Row],[transaction_date]],"mmm")</f>
        <v>Apr</v>
      </c>
      <c r="L751" s="1" t="str">
        <f>TEXT(Transactions[[#This Row],[transaction_date]],"ddd")</f>
        <v>Sun</v>
      </c>
      <c r="M751" s="1">
        <f>WEEKDAY(Transactions[[#This Row],[transaction_date]])</f>
        <v>1</v>
      </c>
      <c r="N751" s="1" t="str">
        <f>IF(OR(Transactions[[#This Row],[weekday]]=1,Transactions[[#This Row],[weekday]]=7),"weekend","weekday")</f>
        <v>weekend</v>
      </c>
    </row>
    <row r="752" spans="1:14">
      <c r="A752">
        <v>1775</v>
      </c>
      <c r="B752">
        <v>1016273546</v>
      </c>
      <c r="C752" s="1" t="s">
        <v>612</v>
      </c>
      <c r="D752">
        <v>816.75</v>
      </c>
      <c r="E752" s="3">
        <v>45032.415231481478</v>
      </c>
      <c r="F752" t="str">
        <f>TEXT(Transactions[[#This Row],[transaction_date]],"HH:MM:ss")</f>
        <v>09:57:56</v>
      </c>
      <c r="G752">
        <f>HOUR(Transactions[[#This Row],[Time]])</f>
        <v>9</v>
      </c>
      <c r="H752" s="1" t="str">
        <f>IF(Transactions[[#This Row],[Hour]]&lt;=6,"Night",IF(Transactions[[#This Row],[Hour]]&lt;=12,"Morning",IF(Transactions[[#This Row],[Hour]]&lt;=18,"Afternoon","Evening")))</f>
        <v>Morning</v>
      </c>
      <c r="I752" s="1" t="str">
        <f>IF(Transactions[[#This Row],[amount]]&lt;=5000,"low","high")</f>
        <v>low</v>
      </c>
      <c r="J752" s="1">
        <f>YEAR(Transactions[[#This Row],[transaction_date]])</f>
        <v>2023</v>
      </c>
      <c r="K752" s="1" t="str">
        <f>TEXT(Transactions[[#This Row],[transaction_date]],"mmm")</f>
        <v>Apr</v>
      </c>
      <c r="L752" s="1" t="str">
        <f>TEXT(Transactions[[#This Row],[transaction_date]],"ddd")</f>
        <v>Sun</v>
      </c>
      <c r="M752" s="1">
        <f>WEEKDAY(Transactions[[#This Row],[transaction_date]])</f>
        <v>1</v>
      </c>
      <c r="N752" s="1" t="str">
        <f>IF(OR(Transactions[[#This Row],[weekday]]=1,Transactions[[#This Row],[weekday]]=7),"weekend","weekday")</f>
        <v>weekend</v>
      </c>
    </row>
    <row r="753" spans="1:14">
      <c r="A753">
        <v>1610</v>
      </c>
      <c r="B753">
        <v>1176947034</v>
      </c>
      <c r="C753" s="1" t="s">
        <v>612</v>
      </c>
      <c r="D753">
        <v>2444.64</v>
      </c>
      <c r="E753" s="3">
        <v>45032.767314814817</v>
      </c>
      <c r="F753" t="str">
        <f>TEXT(Transactions[[#This Row],[transaction_date]],"HH:MM:ss")</f>
        <v>18:24:56</v>
      </c>
      <c r="G753">
        <f>HOUR(Transactions[[#This Row],[Time]])</f>
        <v>18</v>
      </c>
      <c r="H753" s="1" t="str">
        <f>IF(Transactions[[#This Row],[Hour]]&lt;=6,"Night",IF(Transactions[[#This Row],[Hour]]&lt;=12,"Morning",IF(Transactions[[#This Row],[Hour]]&lt;=18,"Afternoon","Evening")))</f>
        <v>Afternoon</v>
      </c>
      <c r="I753" s="1" t="str">
        <f>IF(Transactions[[#This Row],[amount]]&lt;=5000,"low","high")</f>
        <v>low</v>
      </c>
      <c r="J753" s="1">
        <f>YEAR(Transactions[[#This Row],[transaction_date]])</f>
        <v>2023</v>
      </c>
      <c r="K753" s="1" t="str">
        <f>TEXT(Transactions[[#This Row],[transaction_date]],"mmm")</f>
        <v>Apr</v>
      </c>
      <c r="L753" s="1" t="str">
        <f>TEXT(Transactions[[#This Row],[transaction_date]],"ddd")</f>
        <v>Sun</v>
      </c>
      <c r="M753" s="1">
        <f>WEEKDAY(Transactions[[#This Row],[transaction_date]])</f>
        <v>1</v>
      </c>
      <c r="N753" s="1" t="str">
        <f>IF(OR(Transactions[[#This Row],[weekday]]=1,Transactions[[#This Row],[weekday]]=7),"weekend","weekday")</f>
        <v>weekend</v>
      </c>
    </row>
    <row r="754" spans="1:14">
      <c r="A754">
        <v>1353</v>
      </c>
      <c r="B754">
        <v>1166814266</v>
      </c>
      <c r="C754" s="1" t="s">
        <v>610</v>
      </c>
      <c r="D754">
        <v>659.76</v>
      </c>
      <c r="E754" s="3">
        <v>45033.002013888887</v>
      </c>
      <c r="F754" t="str">
        <f>TEXT(Transactions[[#This Row],[transaction_date]],"HH:MM:ss")</f>
        <v>00:02:54</v>
      </c>
      <c r="G754">
        <f>HOUR(Transactions[[#This Row],[Time]])</f>
        <v>0</v>
      </c>
      <c r="H754" s="1" t="str">
        <f>IF(Transactions[[#This Row],[Hour]]&lt;=6,"Night",IF(Transactions[[#This Row],[Hour]]&lt;=12,"Morning",IF(Transactions[[#This Row],[Hour]]&lt;=18,"Afternoon","Evening")))</f>
        <v>Night</v>
      </c>
      <c r="I754" s="1" t="str">
        <f>IF(Transactions[[#This Row],[amount]]&lt;=5000,"low","high")</f>
        <v>low</v>
      </c>
      <c r="J754" s="1">
        <f>YEAR(Transactions[[#This Row],[transaction_date]])</f>
        <v>2023</v>
      </c>
      <c r="K754" s="1" t="str">
        <f>TEXT(Transactions[[#This Row],[transaction_date]],"mmm")</f>
        <v>Apr</v>
      </c>
      <c r="L754" s="1" t="str">
        <f>TEXT(Transactions[[#This Row],[transaction_date]],"ddd")</f>
        <v>Mon</v>
      </c>
      <c r="M754" s="1">
        <f>WEEKDAY(Transactions[[#This Row],[transaction_date]])</f>
        <v>2</v>
      </c>
      <c r="N754" s="1" t="str">
        <f>IF(OR(Transactions[[#This Row],[weekday]]=1,Transactions[[#This Row],[weekday]]=7),"weekend","weekday")</f>
        <v>weekday</v>
      </c>
    </row>
    <row r="755" spans="1:14">
      <c r="A755">
        <v>264</v>
      </c>
      <c r="B755">
        <v>1047349967</v>
      </c>
      <c r="C755" s="1" t="s">
        <v>611</v>
      </c>
      <c r="D755">
        <v>4404.59</v>
      </c>
      <c r="E755" s="3">
        <v>45033.214201388888</v>
      </c>
      <c r="F755" t="str">
        <f>TEXT(Transactions[[#This Row],[transaction_date]],"HH:MM:ss")</f>
        <v>05:08:27</v>
      </c>
      <c r="G755">
        <f>HOUR(Transactions[[#This Row],[Time]])</f>
        <v>5</v>
      </c>
      <c r="H755" s="1" t="str">
        <f>IF(Transactions[[#This Row],[Hour]]&lt;=6,"Night",IF(Transactions[[#This Row],[Hour]]&lt;=12,"Morning",IF(Transactions[[#This Row],[Hour]]&lt;=18,"Afternoon","Evening")))</f>
        <v>Night</v>
      </c>
      <c r="I755" s="1" t="str">
        <f>IF(Transactions[[#This Row],[amount]]&lt;=5000,"low","high")</f>
        <v>low</v>
      </c>
      <c r="J755" s="1">
        <f>YEAR(Transactions[[#This Row],[transaction_date]])</f>
        <v>2023</v>
      </c>
      <c r="K755" s="1" t="str">
        <f>TEXT(Transactions[[#This Row],[transaction_date]],"mmm")</f>
        <v>Apr</v>
      </c>
      <c r="L755" s="1" t="str">
        <f>TEXT(Transactions[[#This Row],[transaction_date]],"ddd")</f>
        <v>Mon</v>
      </c>
      <c r="M755" s="1">
        <f>WEEKDAY(Transactions[[#This Row],[transaction_date]])</f>
        <v>2</v>
      </c>
      <c r="N755" s="1" t="str">
        <f>IF(OR(Transactions[[#This Row],[weekday]]=1,Transactions[[#This Row],[weekday]]=7),"weekend","weekday")</f>
        <v>weekday</v>
      </c>
    </row>
    <row r="756" spans="1:14">
      <c r="A756">
        <v>96</v>
      </c>
      <c r="B756">
        <v>1053739522</v>
      </c>
      <c r="C756" s="1" t="s">
        <v>612</v>
      </c>
      <c r="D756">
        <v>3428.3</v>
      </c>
      <c r="E756" s="3">
        <v>45034.1874537037</v>
      </c>
      <c r="F756" t="str">
        <f>TEXT(Transactions[[#This Row],[transaction_date]],"HH:MM:ss")</f>
        <v>04:29:56</v>
      </c>
      <c r="G756">
        <f>HOUR(Transactions[[#This Row],[Time]])</f>
        <v>4</v>
      </c>
      <c r="H756" s="1" t="str">
        <f>IF(Transactions[[#This Row],[Hour]]&lt;=6,"Night",IF(Transactions[[#This Row],[Hour]]&lt;=12,"Morning",IF(Transactions[[#This Row],[Hour]]&lt;=18,"Afternoon","Evening")))</f>
        <v>Night</v>
      </c>
      <c r="I756" s="1" t="str">
        <f>IF(Transactions[[#This Row],[amount]]&lt;=5000,"low","high")</f>
        <v>low</v>
      </c>
      <c r="J756" s="1">
        <f>YEAR(Transactions[[#This Row],[transaction_date]])</f>
        <v>2023</v>
      </c>
      <c r="K756" s="1" t="str">
        <f>TEXT(Transactions[[#This Row],[transaction_date]],"mmm")</f>
        <v>Apr</v>
      </c>
      <c r="L756" s="1" t="str">
        <f>TEXT(Transactions[[#This Row],[transaction_date]],"ddd")</f>
        <v>Tue</v>
      </c>
      <c r="M756" s="1">
        <f>WEEKDAY(Transactions[[#This Row],[transaction_date]])</f>
        <v>3</v>
      </c>
      <c r="N756" s="1" t="str">
        <f>IF(OR(Transactions[[#This Row],[weekday]]=1,Transactions[[#This Row],[weekday]]=7),"weekend","weekday")</f>
        <v>weekday</v>
      </c>
    </row>
    <row r="757" spans="1:14">
      <c r="A757">
        <v>237</v>
      </c>
      <c r="B757">
        <v>1032972218</v>
      </c>
      <c r="C757" s="1" t="s">
        <v>612</v>
      </c>
      <c r="D757">
        <v>1928.21</v>
      </c>
      <c r="E757" s="3">
        <v>45034.326504629629</v>
      </c>
      <c r="F757" t="str">
        <f>TEXT(Transactions[[#This Row],[transaction_date]],"HH:MM:ss")</f>
        <v>07:50:10</v>
      </c>
      <c r="G757">
        <f>HOUR(Transactions[[#This Row],[Time]])</f>
        <v>7</v>
      </c>
      <c r="H757" s="1" t="str">
        <f>IF(Transactions[[#This Row],[Hour]]&lt;=6,"Night",IF(Transactions[[#This Row],[Hour]]&lt;=12,"Morning",IF(Transactions[[#This Row],[Hour]]&lt;=18,"Afternoon","Evening")))</f>
        <v>Morning</v>
      </c>
      <c r="I757" s="1" t="str">
        <f>IF(Transactions[[#This Row],[amount]]&lt;=5000,"low","high")</f>
        <v>low</v>
      </c>
      <c r="J757" s="1">
        <f>YEAR(Transactions[[#This Row],[transaction_date]])</f>
        <v>2023</v>
      </c>
      <c r="K757" s="1" t="str">
        <f>TEXT(Transactions[[#This Row],[transaction_date]],"mmm")</f>
        <v>Apr</v>
      </c>
      <c r="L757" s="1" t="str">
        <f>TEXT(Transactions[[#This Row],[transaction_date]],"ddd")</f>
        <v>Tue</v>
      </c>
      <c r="M757" s="1">
        <f>WEEKDAY(Transactions[[#This Row],[transaction_date]])</f>
        <v>3</v>
      </c>
      <c r="N757" s="1" t="str">
        <f>IF(OR(Transactions[[#This Row],[weekday]]=1,Transactions[[#This Row],[weekday]]=7),"weekend","weekday")</f>
        <v>weekday</v>
      </c>
    </row>
    <row r="758" spans="1:14">
      <c r="A758">
        <v>769</v>
      </c>
      <c r="B758">
        <v>1120979063</v>
      </c>
      <c r="C758" s="1" t="s">
        <v>611</v>
      </c>
      <c r="D758">
        <v>3577.79</v>
      </c>
      <c r="E758" s="3">
        <v>45034.894641203704</v>
      </c>
      <c r="F758" t="str">
        <f>TEXT(Transactions[[#This Row],[transaction_date]],"HH:MM:ss")</f>
        <v>21:28:17</v>
      </c>
      <c r="G758">
        <f>HOUR(Transactions[[#This Row],[Time]])</f>
        <v>21</v>
      </c>
      <c r="H758" s="1" t="str">
        <f>IF(Transactions[[#This Row],[Hour]]&lt;=6,"Night",IF(Transactions[[#This Row],[Hour]]&lt;=12,"Morning",IF(Transactions[[#This Row],[Hour]]&lt;=18,"Afternoon","Evening")))</f>
        <v>Evening</v>
      </c>
      <c r="I758" s="1" t="str">
        <f>IF(Transactions[[#This Row],[amount]]&lt;=5000,"low","high")</f>
        <v>low</v>
      </c>
      <c r="J758" s="1">
        <f>YEAR(Transactions[[#This Row],[transaction_date]])</f>
        <v>2023</v>
      </c>
      <c r="K758" s="1" t="str">
        <f>TEXT(Transactions[[#This Row],[transaction_date]],"mmm")</f>
        <v>Apr</v>
      </c>
      <c r="L758" s="1" t="str">
        <f>TEXT(Transactions[[#This Row],[transaction_date]],"ddd")</f>
        <v>Tue</v>
      </c>
      <c r="M758" s="1">
        <f>WEEKDAY(Transactions[[#This Row],[transaction_date]])</f>
        <v>3</v>
      </c>
      <c r="N758" s="1" t="str">
        <f>IF(OR(Transactions[[#This Row],[weekday]]=1,Transactions[[#This Row],[weekday]]=7),"weekend","weekday")</f>
        <v>weekday</v>
      </c>
    </row>
    <row r="759" spans="1:14">
      <c r="A759">
        <v>1346</v>
      </c>
      <c r="B759">
        <v>1174233024</v>
      </c>
      <c r="C759" s="1" t="s">
        <v>610</v>
      </c>
      <c r="D759">
        <v>1036.94</v>
      </c>
      <c r="E759" s="3">
        <v>45034.899513888886</v>
      </c>
      <c r="F759" t="str">
        <f>TEXT(Transactions[[#This Row],[transaction_date]],"HH:MM:ss")</f>
        <v>21:35:18</v>
      </c>
      <c r="G759">
        <f>HOUR(Transactions[[#This Row],[Time]])</f>
        <v>21</v>
      </c>
      <c r="H759" s="1" t="str">
        <f>IF(Transactions[[#This Row],[Hour]]&lt;=6,"Night",IF(Transactions[[#This Row],[Hour]]&lt;=12,"Morning",IF(Transactions[[#This Row],[Hour]]&lt;=18,"Afternoon","Evening")))</f>
        <v>Evening</v>
      </c>
      <c r="I759" s="1" t="str">
        <f>IF(Transactions[[#This Row],[amount]]&lt;=5000,"low","high")</f>
        <v>low</v>
      </c>
      <c r="J759" s="1">
        <f>YEAR(Transactions[[#This Row],[transaction_date]])</f>
        <v>2023</v>
      </c>
      <c r="K759" s="1" t="str">
        <f>TEXT(Transactions[[#This Row],[transaction_date]],"mmm")</f>
        <v>Apr</v>
      </c>
      <c r="L759" s="1" t="str">
        <f>TEXT(Transactions[[#This Row],[transaction_date]],"ddd")</f>
        <v>Tue</v>
      </c>
      <c r="M759" s="1">
        <f>WEEKDAY(Transactions[[#This Row],[transaction_date]])</f>
        <v>3</v>
      </c>
      <c r="N759" s="1" t="str">
        <f>IF(OR(Transactions[[#This Row],[weekday]]=1,Transactions[[#This Row],[weekday]]=7),"weekend","weekday")</f>
        <v>weekday</v>
      </c>
    </row>
    <row r="760" spans="1:14">
      <c r="A760">
        <v>205</v>
      </c>
      <c r="B760">
        <v>1103592463</v>
      </c>
      <c r="C760" s="1" t="s">
        <v>612</v>
      </c>
      <c r="D760">
        <v>2047.51</v>
      </c>
      <c r="E760" s="3">
        <v>45035.485312500001</v>
      </c>
      <c r="F760" t="str">
        <f>TEXT(Transactions[[#This Row],[transaction_date]],"HH:MM:ss")</f>
        <v>11:38:51</v>
      </c>
      <c r="G760">
        <f>HOUR(Transactions[[#This Row],[Time]])</f>
        <v>11</v>
      </c>
      <c r="H760" s="1" t="str">
        <f>IF(Transactions[[#This Row],[Hour]]&lt;=6,"Night",IF(Transactions[[#This Row],[Hour]]&lt;=12,"Morning",IF(Transactions[[#This Row],[Hour]]&lt;=18,"Afternoon","Evening")))</f>
        <v>Morning</v>
      </c>
      <c r="I760" s="1" t="str">
        <f>IF(Transactions[[#This Row],[amount]]&lt;=5000,"low","high")</f>
        <v>low</v>
      </c>
      <c r="J760" s="1">
        <f>YEAR(Transactions[[#This Row],[transaction_date]])</f>
        <v>2023</v>
      </c>
      <c r="K760" s="1" t="str">
        <f>TEXT(Transactions[[#This Row],[transaction_date]],"mmm")</f>
        <v>Apr</v>
      </c>
      <c r="L760" s="1" t="str">
        <f>TEXT(Transactions[[#This Row],[transaction_date]],"ddd")</f>
        <v>Wed</v>
      </c>
      <c r="M760" s="1">
        <f>WEEKDAY(Transactions[[#This Row],[transaction_date]])</f>
        <v>4</v>
      </c>
      <c r="N760" s="1" t="str">
        <f>IF(OR(Transactions[[#This Row],[weekday]]=1,Transactions[[#This Row],[weekday]]=7),"weekend","weekday")</f>
        <v>weekday</v>
      </c>
    </row>
    <row r="761" spans="1:14">
      <c r="A761">
        <v>236</v>
      </c>
      <c r="B761">
        <v>1058689421</v>
      </c>
      <c r="C761" s="1" t="s">
        <v>611</v>
      </c>
      <c r="D761">
        <v>4952.42</v>
      </c>
      <c r="E761" s="3">
        <v>45035.555405092593</v>
      </c>
      <c r="F761" t="str">
        <f>TEXT(Transactions[[#This Row],[transaction_date]],"HH:MM:ss")</f>
        <v>13:19:47</v>
      </c>
      <c r="G761">
        <f>HOUR(Transactions[[#This Row],[Time]])</f>
        <v>13</v>
      </c>
      <c r="H761" s="1" t="str">
        <f>IF(Transactions[[#This Row],[Hour]]&lt;=6,"Night",IF(Transactions[[#This Row],[Hour]]&lt;=12,"Morning",IF(Transactions[[#This Row],[Hour]]&lt;=18,"Afternoon","Evening")))</f>
        <v>Afternoon</v>
      </c>
      <c r="I761" s="1" t="str">
        <f>IF(Transactions[[#This Row],[amount]]&lt;=5000,"low","high")</f>
        <v>low</v>
      </c>
      <c r="J761" s="1">
        <f>YEAR(Transactions[[#This Row],[transaction_date]])</f>
        <v>2023</v>
      </c>
      <c r="K761" s="1" t="str">
        <f>TEXT(Transactions[[#This Row],[transaction_date]],"mmm")</f>
        <v>Apr</v>
      </c>
      <c r="L761" s="1" t="str">
        <f>TEXT(Transactions[[#This Row],[transaction_date]],"ddd")</f>
        <v>Wed</v>
      </c>
      <c r="M761" s="1">
        <f>WEEKDAY(Transactions[[#This Row],[transaction_date]])</f>
        <v>4</v>
      </c>
      <c r="N761" s="1" t="str">
        <f>IF(OR(Transactions[[#This Row],[weekday]]=1,Transactions[[#This Row],[weekday]]=7),"weekend","weekday")</f>
        <v>weekday</v>
      </c>
    </row>
    <row r="762" spans="1:14">
      <c r="A762">
        <v>1582</v>
      </c>
      <c r="B762">
        <v>1128643865</v>
      </c>
      <c r="C762" s="1" t="s">
        <v>611</v>
      </c>
      <c r="D762">
        <v>960.62</v>
      </c>
      <c r="E762" s="3">
        <v>45036.231446759259</v>
      </c>
      <c r="F762" t="str">
        <f>TEXT(Transactions[[#This Row],[transaction_date]],"HH:MM:ss")</f>
        <v>05:33:17</v>
      </c>
      <c r="G762">
        <f>HOUR(Transactions[[#This Row],[Time]])</f>
        <v>5</v>
      </c>
      <c r="H762" s="1" t="str">
        <f>IF(Transactions[[#This Row],[Hour]]&lt;=6,"Night",IF(Transactions[[#This Row],[Hour]]&lt;=12,"Morning",IF(Transactions[[#This Row],[Hour]]&lt;=18,"Afternoon","Evening")))</f>
        <v>Night</v>
      </c>
      <c r="I762" s="1" t="str">
        <f>IF(Transactions[[#This Row],[amount]]&lt;=5000,"low","high")</f>
        <v>low</v>
      </c>
      <c r="J762" s="1">
        <f>YEAR(Transactions[[#This Row],[transaction_date]])</f>
        <v>2023</v>
      </c>
      <c r="K762" s="1" t="str">
        <f>TEXT(Transactions[[#This Row],[transaction_date]],"mmm")</f>
        <v>Apr</v>
      </c>
      <c r="L762" s="1" t="str">
        <f>TEXT(Transactions[[#This Row],[transaction_date]],"ddd")</f>
        <v>Thu</v>
      </c>
      <c r="M762" s="1">
        <f>WEEKDAY(Transactions[[#This Row],[transaction_date]])</f>
        <v>5</v>
      </c>
      <c r="N762" s="1" t="str">
        <f>IF(OR(Transactions[[#This Row],[weekday]]=1,Transactions[[#This Row],[weekday]]=7),"weekend","weekday")</f>
        <v>weekday</v>
      </c>
    </row>
    <row r="763" spans="1:14">
      <c r="A763">
        <v>336</v>
      </c>
      <c r="B763">
        <v>1095998310</v>
      </c>
      <c r="C763" s="1" t="s">
        <v>610</v>
      </c>
      <c r="D763">
        <v>3719.95</v>
      </c>
      <c r="E763" s="3">
        <v>45036.754374999997</v>
      </c>
      <c r="F763" t="str">
        <f>TEXT(Transactions[[#This Row],[transaction_date]],"HH:MM:ss")</f>
        <v>18:06:18</v>
      </c>
      <c r="G763">
        <f>HOUR(Transactions[[#This Row],[Time]])</f>
        <v>18</v>
      </c>
      <c r="H763" s="1" t="str">
        <f>IF(Transactions[[#This Row],[Hour]]&lt;=6,"Night",IF(Transactions[[#This Row],[Hour]]&lt;=12,"Morning",IF(Transactions[[#This Row],[Hour]]&lt;=18,"Afternoon","Evening")))</f>
        <v>Afternoon</v>
      </c>
      <c r="I763" s="1" t="str">
        <f>IF(Transactions[[#This Row],[amount]]&lt;=5000,"low","high")</f>
        <v>low</v>
      </c>
      <c r="J763" s="1">
        <f>YEAR(Transactions[[#This Row],[transaction_date]])</f>
        <v>2023</v>
      </c>
      <c r="K763" s="1" t="str">
        <f>TEXT(Transactions[[#This Row],[transaction_date]],"mmm")</f>
        <v>Apr</v>
      </c>
      <c r="L763" s="1" t="str">
        <f>TEXT(Transactions[[#This Row],[transaction_date]],"ddd")</f>
        <v>Thu</v>
      </c>
      <c r="M763" s="1">
        <f>WEEKDAY(Transactions[[#This Row],[transaction_date]])</f>
        <v>5</v>
      </c>
      <c r="N763" s="1" t="str">
        <f>IF(OR(Transactions[[#This Row],[weekday]]=1,Transactions[[#This Row],[weekday]]=7),"weekend","weekday")</f>
        <v>weekday</v>
      </c>
    </row>
    <row r="764" spans="1:14">
      <c r="A764">
        <v>1390</v>
      </c>
      <c r="B764">
        <v>1075015813</v>
      </c>
      <c r="C764" s="1" t="s">
        <v>611</v>
      </c>
      <c r="D764">
        <v>3216.78</v>
      </c>
      <c r="E764" s="3">
        <v>45037.516643518517</v>
      </c>
      <c r="F764" t="str">
        <f>TEXT(Transactions[[#This Row],[transaction_date]],"HH:MM:ss")</f>
        <v>12:23:58</v>
      </c>
      <c r="G764">
        <f>HOUR(Transactions[[#This Row],[Time]])</f>
        <v>12</v>
      </c>
      <c r="H764" s="1" t="str">
        <f>IF(Transactions[[#This Row],[Hour]]&lt;=6,"Night",IF(Transactions[[#This Row],[Hour]]&lt;=12,"Morning",IF(Transactions[[#This Row],[Hour]]&lt;=18,"Afternoon","Evening")))</f>
        <v>Morning</v>
      </c>
      <c r="I764" s="1" t="str">
        <f>IF(Transactions[[#This Row],[amount]]&lt;=5000,"low","high")</f>
        <v>low</v>
      </c>
      <c r="J764" s="1">
        <f>YEAR(Transactions[[#This Row],[transaction_date]])</f>
        <v>2023</v>
      </c>
      <c r="K764" s="1" t="str">
        <f>TEXT(Transactions[[#This Row],[transaction_date]],"mmm")</f>
        <v>Apr</v>
      </c>
      <c r="L764" s="1" t="str">
        <f>TEXT(Transactions[[#This Row],[transaction_date]],"ddd")</f>
        <v>Fri</v>
      </c>
      <c r="M764" s="1">
        <f>WEEKDAY(Transactions[[#This Row],[transaction_date]])</f>
        <v>6</v>
      </c>
      <c r="N764" s="1" t="str">
        <f>IF(OR(Transactions[[#This Row],[weekday]]=1,Transactions[[#This Row],[weekday]]=7),"weekend","weekday")</f>
        <v>weekday</v>
      </c>
    </row>
    <row r="765" spans="1:14">
      <c r="A765">
        <v>1222</v>
      </c>
      <c r="B765">
        <v>1014303562</v>
      </c>
      <c r="C765" s="1" t="s">
        <v>612</v>
      </c>
      <c r="D765">
        <v>796.23</v>
      </c>
      <c r="E765" s="3">
        <v>45038.225347222222</v>
      </c>
      <c r="F765" t="str">
        <f>TEXT(Transactions[[#This Row],[transaction_date]],"HH:MM:ss")</f>
        <v>05:24:30</v>
      </c>
      <c r="G765">
        <f>HOUR(Transactions[[#This Row],[Time]])</f>
        <v>5</v>
      </c>
      <c r="H765" s="1" t="str">
        <f>IF(Transactions[[#This Row],[Hour]]&lt;=6,"Night",IF(Transactions[[#This Row],[Hour]]&lt;=12,"Morning",IF(Transactions[[#This Row],[Hour]]&lt;=18,"Afternoon","Evening")))</f>
        <v>Night</v>
      </c>
      <c r="I765" s="1" t="str">
        <f>IF(Transactions[[#This Row],[amount]]&lt;=5000,"low","high")</f>
        <v>low</v>
      </c>
      <c r="J765" s="1">
        <f>YEAR(Transactions[[#This Row],[transaction_date]])</f>
        <v>2023</v>
      </c>
      <c r="K765" s="1" t="str">
        <f>TEXT(Transactions[[#This Row],[transaction_date]],"mmm")</f>
        <v>Apr</v>
      </c>
      <c r="L765" s="1" t="str">
        <f>TEXT(Transactions[[#This Row],[transaction_date]],"ddd")</f>
        <v>Sat</v>
      </c>
      <c r="M765" s="1">
        <f>WEEKDAY(Transactions[[#This Row],[transaction_date]])</f>
        <v>7</v>
      </c>
      <c r="N765" s="1" t="str">
        <f>IF(OR(Transactions[[#This Row],[weekday]]=1,Transactions[[#This Row],[weekday]]=7),"weekend","weekday")</f>
        <v>weekend</v>
      </c>
    </row>
    <row r="766" spans="1:14">
      <c r="A766">
        <v>297</v>
      </c>
      <c r="B766">
        <v>1045114198</v>
      </c>
      <c r="C766" s="1" t="s">
        <v>610</v>
      </c>
      <c r="D766">
        <v>114.53</v>
      </c>
      <c r="E766" s="3">
        <v>45038.375254629631</v>
      </c>
      <c r="F766" t="str">
        <f>TEXT(Transactions[[#This Row],[transaction_date]],"HH:MM:ss")</f>
        <v>09:00:22</v>
      </c>
      <c r="G766">
        <f>HOUR(Transactions[[#This Row],[Time]])</f>
        <v>9</v>
      </c>
      <c r="H766" s="1" t="str">
        <f>IF(Transactions[[#This Row],[Hour]]&lt;=6,"Night",IF(Transactions[[#This Row],[Hour]]&lt;=12,"Morning",IF(Transactions[[#This Row],[Hour]]&lt;=18,"Afternoon","Evening")))</f>
        <v>Morning</v>
      </c>
      <c r="I766" s="1" t="str">
        <f>IF(Transactions[[#This Row],[amount]]&lt;=5000,"low","high")</f>
        <v>low</v>
      </c>
      <c r="J766" s="1">
        <f>YEAR(Transactions[[#This Row],[transaction_date]])</f>
        <v>2023</v>
      </c>
      <c r="K766" s="1" t="str">
        <f>TEXT(Transactions[[#This Row],[transaction_date]],"mmm")</f>
        <v>Apr</v>
      </c>
      <c r="L766" s="1" t="str">
        <f>TEXT(Transactions[[#This Row],[transaction_date]],"ddd")</f>
        <v>Sat</v>
      </c>
      <c r="M766" s="1">
        <f>WEEKDAY(Transactions[[#This Row],[transaction_date]])</f>
        <v>7</v>
      </c>
      <c r="N766" s="1" t="str">
        <f>IF(OR(Transactions[[#This Row],[weekday]]=1,Transactions[[#This Row],[weekday]]=7),"weekend","weekday")</f>
        <v>weekend</v>
      </c>
    </row>
    <row r="767" spans="1:14">
      <c r="A767">
        <v>356</v>
      </c>
      <c r="B767">
        <v>1175610429</v>
      </c>
      <c r="C767" s="1" t="s">
        <v>610</v>
      </c>
      <c r="D767">
        <v>4689.5600000000004</v>
      </c>
      <c r="E767" s="3">
        <v>45038.584722222222</v>
      </c>
      <c r="F767" t="str">
        <f>TEXT(Transactions[[#This Row],[transaction_date]],"HH:MM:ss")</f>
        <v>14:02:00</v>
      </c>
      <c r="G767">
        <f>HOUR(Transactions[[#This Row],[Time]])</f>
        <v>14</v>
      </c>
      <c r="H767" s="1" t="str">
        <f>IF(Transactions[[#This Row],[Hour]]&lt;=6,"Night",IF(Transactions[[#This Row],[Hour]]&lt;=12,"Morning",IF(Transactions[[#This Row],[Hour]]&lt;=18,"Afternoon","Evening")))</f>
        <v>Afternoon</v>
      </c>
      <c r="I767" s="1" t="str">
        <f>IF(Transactions[[#This Row],[amount]]&lt;=5000,"low","high")</f>
        <v>low</v>
      </c>
      <c r="J767" s="1">
        <f>YEAR(Transactions[[#This Row],[transaction_date]])</f>
        <v>2023</v>
      </c>
      <c r="K767" s="1" t="str">
        <f>TEXT(Transactions[[#This Row],[transaction_date]],"mmm")</f>
        <v>Apr</v>
      </c>
      <c r="L767" s="1" t="str">
        <f>TEXT(Transactions[[#This Row],[transaction_date]],"ddd")</f>
        <v>Sat</v>
      </c>
      <c r="M767" s="1">
        <f>WEEKDAY(Transactions[[#This Row],[transaction_date]])</f>
        <v>7</v>
      </c>
      <c r="N767" s="1" t="str">
        <f>IF(OR(Transactions[[#This Row],[weekday]]=1,Transactions[[#This Row],[weekday]]=7),"weekend","weekday")</f>
        <v>weekend</v>
      </c>
    </row>
    <row r="768" spans="1:14">
      <c r="A768">
        <v>555</v>
      </c>
      <c r="B768">
        <v>1068049355</v>
      </c>
      <c r="C768" s="1" t="s">
        <v>612</v>
      </c>
      <c r="D768">
        <v>99.57</v>
      </c>
      <c r="E768" s="3">
        <v>45039.402754629627</v>
      </c>
      <c r="F768" t="str">
        <f>TEXT(Transactions[[#This Row],[transaction_date]],"HH:MM:ss")</f>
        <v>09:39:58</v>
      </c>
      <c r="G768">
        <f>HOUR(Transactions[[#This Row],[Time]])</f>
        <v>9</v>
      </c>
      <c r="H768" s="1" t="str">
        <f>IF(Transactions[[#This Row],[Hour]]&lt;=6,"Night",IF(Transactions[[#This Row],[Hour]]&lt;=12,"Morning",IF(Transactions[[#This Row],[Hour]]&lt;=18,"Afternoon","Evening")))</f>
        <v>Morning</v>
      </c>
      <c r="I768" s="1" t="str">
        <f>IF(Transactions[[#This Row],[amount]]&lt;=5000,"low","high")</f>
        <v>low</v>
      </c>
      <c r="J768" s="1">
        <f>YEAR(Transactions[[#This Row],[transaction_date]])</f>
        <v>2023</v>
      </c>
      <c r="K768" s="1" t="str">
        <f>TEXT(Transactions[[#This Row],[transaction_date]],"mmm")</f>
        <v>Apr</v>
      </c>
      <c r="L768" s="1" t="str">
        <f>TEXT(Transactions[[#This Row],[transaction_date]],"ddd")</f>
        <v>Sun</v>
      </c>
      <c r="M768" s="1">
        <f>WEEKDAY(Transactions[[#This Row],[transaction_date]])</f>
        <v>1</v>
      </c>
      <c r="N768" s="1" t="str">
        <f>IF(OR(Transactions[[#This Row],[weekday]]=1,Transactions[[#This Row],[weekday]]=7),"weekend","weekday")</f>
        <v>weekend</v>
      </c>
    </row>
    <row r="769" spans="1:14">
      <c r="A769">
        <v>1966</v>
      </c>
      <c r="B769">
        <v>1179827631</v>
      </c>
      <c r="C769" s="1" t="s">
        <v>610</v>
      </c>
      <c r="D769">
        <v>890.72</v>
      </c>
      <c r="E769" s="3">
        <v>45039.73027777778</v>
      </c>
      <c r="F769" t="str">
        <f>TEXT(Transactions[[#This Row],[transaction_date]],"HH:MM:ss")</f>
        <v>17:31:36</v>
      </c>
      <c r="G769">
        <f>HOUR(Transactions[[#This Row],[Time]])</f>
        <v>17</v>
      </c>
      <c r="H769" s="1" t="str">
        <f>IF(Transactions[[#This Row],[Hour]]&lt;=6,"Night",IF(Transactions[[#This Row],[Hour]]&lt;=12,"Morning",IF(Transactions[[#This Row],[Hour]]&lt;=18,"Afternoon","Evening")))</f>
        <v>Afternoon</v>
      </c>
      <c r="I769" s="1" t="str">
        <f>IF(Transactions[[#This Row],[amount]]&lt;=5000,"low","high")</f>
        <v>low</v>
      </c>
      <c r="J769" s="1">
        <f>YEAR(Transactions[[#This Row],[transaction_date]])</f>
        <v>2023</v>
      </c>
      <c r="K769" s="1" t="str">
        <f>TEXT(Transactions[[#This Row],[transaction_date]],"mmm")</f>
        <v>Apr</v>
      </c>
      <c r="L769" s="1" t="str">
        <f>TEXT(Transactions[[#This Row],[transaction_date]],"ddd")</f>
        <v>Sun</v>
      </c>
      <c r="M769" s="1">
        <f>WEEKDAY(Transactions[[#This Row],[transaction_date]])</f>
        <v>1</v>
      </c>
      <c r="N769" s="1" t="str">
        <f>IF(OR(Transactions[[#This Row],[weekday]]=1,Transactions[[#This Row],[weekday]]=7),"weekend","weekday")</f>
        <v>weekend</v>
      </c>
    </row>
    <row r="770" spans="1:14">
      <c r="A770">
        <v>615</v>
      </c>
      <c r="B770">
        <v>1180839667</v>
      </c>
      <c r="C770" s="1" t="s">
        <v>611</v>
      </c>
      <c r="D770">
        <v>4409.0200000000004</v>
      </c>
      <c r="E770" s="3">
        <v>45040.714201388888</v>
      </c>
      <c r="F770" t="str">
        <f>TEXT(Transactions[[#This Row],[transaction_date]],"HH:MM:ss")</f>
        <v>17:08:27</v>
      </c>
      <c r="G770">
        <f>HOUR(Transactions[[#This Row],[Time]])</f>
        <v>17</v>
      </c>
      <c r="H770" s="1" t="str">
        <f>IF(Transactions[[#This Row],[Hour]]&lt;=6,"Night",IF(Transactions[[#This Row],[Hour]]&lt;=12,"Morning",IF(Transactions[[#This Row],[Hour]]&lt;=18,"Afternoon","Evening")))</f>
        <v>Afternoon</v>
      </c>
      <c r="I770" s="1" t="str">
        <f>IF(Transactions[[#This Row],[amount]]&lt;=5000,"low","high")</f>
        <v>low</v>
      </c>
      <c r="J770" s="1">
        <f>YEAR(Transactions[[#This Row],[transaction_date]])</f>
        <v>2023</v>
      </c>
      <c r="K770" s="1" t="str">
        <f>TEXT(Transactions[[#This Row],[transaction_date]],"mmm")</f>
        <v>Apr</v>
      </c>
      <c r="L770" s="1" t="str">
        <f>TEXT(Transactions[[#This Row],[transaction_date]],"ddd")</f>
        <v>Mon</v>
      </c>
      <c r="M770" s="1">
        <f>WEEKDAY(Transactions[[#This Row],[transaction_date]])</f>
        <v>2</v>
      </c>
      <c r="N770" s="1" t="str">
        <f>IF(OR(Transactions[[#This Row],[weekday]]=1,Transactions[[#This Row],[weekday]]=7),"weekend","weekday")</f>
        <v>weekday</v>
      </c>
    </row>
    <row r="771" spans="1:14">
      <c r="A771">
        <v>1039</v>
      </c>
      <c r="B771">
        <v>1087311506</v>
      </c>
      <c r="C771" s="1" t="s">
        <v>610</v>
      </c>
      <c r="D771">
        <v>2638.61</v>
      </c>
      <c r="E771" s="3">
        <v>45041.241840277777</v>
      </c>
      <c r="F771" t="str">
        <f>TEXT(Transactions[[#This Row],[transaction_date]],"HH:MM:ss")</f>
        <v>05:48:15</v>
      </c>
      <c r="G771">
        <f>HOUR(Transactions[[#This Row],[Time]])</f>
        <v>5</v>
      </c>
      <c r="H771" s="1" t="str">
        <f>IF(Transactions[[#This Row],[Hour]]&lt;=6,"Night",IF(Transactions[[#This Row],[Hour]]&lt;=12,"Morning",IF(Transactions[[#This Row],[Hour]]&lt;=18,"Afternoon","Evening")))</f>
        <v>Night</v>
      </c>
      <c r="I771" s="1" t="str">
        <f>IF(Transactions[[#This Row],[amount]]&lt;=5000,"low","high")</f>
        <v>low</v>
      </c>
      <c r="J771" s="1">
        <f>YEAR(Transactions[[#This Row],[transaction_date]])</f>
        <v>2023</v>
      </c>
      <c r="K771" s="1" t="str">
        <f>TEXT(Transactions[[#This Row],[transaction_date]],"mmm")</f>
        <v>Apr</v>
      </c>
      <c r="L771" s="1" t="str">
        <f>TEXT(Transactions[[#This Row],[transaction_date]],"ddd")</f>
        <v>Tue</v>
      </c>
      <c r="M771" s="1">
        <f>WEEKDAY(Transactions[[#This Row],[transaction_date]])</f>
        <v>3</v>
      </c>
      <c r="N771" s="1" t="str">
        <f>IF(OR(Transactions[[#This Row],[weekday]]=1,Transactions[[#This Row],[weekday]]=7),"weekend","weekday")</f>
        <v>weekday</v>
      </c>
    </row>
    <row r="772" spans="1:14">
      <c r="A772">
        <v>1186</v>
      </c>
      <c r="B772">
        <v>1063842416</v>
      </c>
      <c r="C772" s="1" t="s">
        <v>610</v>
      </c>
      <c r="D772">
        <v>2761.66</v>
      </c>
      <c r="E772" s="3">
        <v>45042.079236111109</v>
      </c>
      <c r="F772" t="str">
        <f>TEXT(Transactions[[#This Row],[transaction_date]],"HH:MM:ss")</f>
        <v>01:54:06</v>
      </c>
      <c r="G772">
        <f>HOUR(Transactions[[#This Row],[Time]])</f>
        <v>1</v>
      </c>
      <c r="H772" s="1" t="str">
        <f>IF(Transactions[[#This Row],[Hour]]&lt;=6,"Night",IF(Transactions[[#This Row],[Hour]]&lt;=12,"Morning",IF(Transactions[[#This Row],[Hour]]&lt;=18,"Afternoon","Evening")))</f>
        <v>Night</v>
      </c>
      <c r="I772" s="1" t="str">
        <f>IF(Transactions[[#This Row],[amount]]&lt;=5000,"low","high")</f>
        <v>low</v>
      </c>
      <c r="J772" s="1">
        <f>YEAR(Transactions[[#This Row],[transaction_date]])</f>
        <v>2023</v>
      </c>
      <c r="K772" s="1" t="str">
        <f>TEXT(Transactions[[#This Row],[transaction_date]],"mmm")</f>
        <v>Apr</v>
      </c>
      <c r="L772" s="1" t="str">
        <f>TEXT(Transactions[[#This Row],[transaction_date]],"ddd")</f>
        <v>Wed</v>
      </c>
      <c r="M772" s="1">
        <f>WEEKDAY(Transactions[[#This Row],[transaction_date]])</f>
        <v>4</v>
      </c>
      <c r="N772" s="1" t="str">
        <f>IF(OR(Transactions[[#This Row],[weekday]]=1,Transactions[[#This Row],[weekday]]=7),"weekend","weekday")</f>
        <v>weekday</v>
      </c>
    </row>
    <row r="773" spans="1:14">
      <c r="A773">
        <v>1629</v>
      </c>
      <c r="B773">
        <v>1198065485</v>
      </c>
      <c r="C773" s="1" t="s">
        <v>611</v>
      </c>
      <c r="D773">
        <v>171.44</v>
      </c>
      <c r="E773" s="3">
        <v>45042.33792824074</v>
      </c>
      <c r="F773" t="str">
        <f>TEXT(Transactions[[#This Row],[transaction_date]],"HH:MM:ss")</f>
        <v>08:06:37</v>
      </c>
      <c r="G773">
        <f>HOUR(Transactions[[#This Row],[Time]])</f>
        <v>8</v>
      </c>
      <c r="H773" s="1" t="str">
        <f>IF(Transactions[[#This Row],[Hour]]&lt;=6,"Night",IF(Transactions[[#This Row],[Hour]]&lt;=12,"Morning",IF(Transactions[[#This Row],[Hour]]&lt;=18,"Afternoon","Evening")))</f>
        <v>Morning</v>
      </c>
      <c r="I773" s="1" t="str">
        <f>IF(Transactions[[#This Row],[amount]]&lt;=5000,"low","high")</f>
        <v>low</v>
      </c>
      <c r="J773" s="1">
        <f>YEAR(Transactions[[#This Row],[transaction_date]])</f>
        <v>2023</v>
      </c>
      <c r="K773" s="1" t="str">
        <f>TEXT(Transactions[[#This Row],[transaction_date]],"mmm")</f>
        <v>Apr</v>
      </c>
      <c r="L773" s="1" t="str">
        <f>TEXT(Transactions[[#This Row],[transaction_date]],"ddd")</f>
        <v>Wed</v>
      </c>
      <c r="M773" s="1">
        <f>WEEKDAY(Transactions[[#This Row],[transaction_date]])</f>
        <v>4</v>
      </c>
      <c r="N773" s="1" t="str">
        <f>IF(OR(Transactions[[#This Row],[weekday]]=1,Transactions[[#This Row],[weekday]]=7),"weekend","weekday")</f>
        <v>weekday</v>
      </c>
    </row>
    <row r="774" spans="1:14">
      <c r="A774">
        <v>63</v>
      </c>
      <c r="B774">
        <v>1062218046</v>
      </c>
      <c r="C774" s="1" t="s">
        <v>612</v>
      </c>
      <c r="D774">
        <v>3529.16</v>
      </c>
      <c r="E774" s="3">
        <v>45042.67391203704</v>
      </c>
      <c r="F774" t="str">
        <f>TEXT(Transactions[[#This Row],[transaction_date]],"HH:MM:ss")</f>
        <v>16:10:26</v>
      </c>
      <c r="G774">
        <f>HOUR(Transactions[[#This Row],[Time]])</f>
        <v>16</v>
      </c>
      <c r="H774" s="1" t="str">
        <f>IF(Transactions[[#This Row],[Hour]]&lt;=6,"Night",IF(Transactions[[#This Row],[Hour]]&lt;=12,"Morning",IF(Transactions[[#This Row],[Hour]]&lt;=18,"Afternoon","Evening")))</f>
        <v>Afternoon</v>
      </c>
      <c r="I774" s="1" t="str">
        <f>IF(Transactions[[#This Row],[amount]]&lt;=5000,"low","high")</f>
        <v>low</v>
      </c>
      <c r="J774" s="1">
        <f>YEAR(Transactions[[#This Row],[transaction_date]])</f>
        <v>2023</v>
      </c>
      <c r="K774" s="1" t="str">
        <f>TEXT(Transactions[[#This Row],[transaction_date]],"mmm")</f>
        <v>Apr</v>
      </c>
      <c r="L774" s="1" t="str">
        <f>TEXT(Transactions[[#This Row],[transaction_date]],"ddd")</f>
        <v>Wed</v>
      </c>
      <c r="M774" s="1">
        <f>WEEKDAY(Transactions[[#This Row],[transaction_date]])</f>
        <v>4</v>
      </c>
      <c r="N774" s="1" t="str">
        <f>IF(OR(Transactions[[#This Row],[weekday]]=1,Transactions[[#This Row],[weekday]]=7),"weekend","weekday")</f>
        <v>weekday</v>
      </c>
    </row>
    <row r="775" spans="1:14">
      <c r="A775">
        <v>121</v>
      </c>
      <c r="B775">
        <v>1035570643</v>
      </c>
      <c r="C775" s="1" t="s">
        <v>610</v>
      </c>
      <c r="D775">
        <v>4048.23</v>
      </c>
      <c r="E775" s="3">
        <v>45043.341122685182</v>
      </c>
      <c r="F775" t="str">
        <f>TEXT(Transactions[[#This Row],[transaction_date]],"HH:MM:ss")</f>
        <v>08:11:13</v>
      </c>
      <c r="G775">
        <f>HOUR(Transactions[[#This Row],[Time]])</f>
        <v>8</v>
      </c>
      <c r="H775" s="1" t="str">
        <f>IF(Transactions[[#This Row],[Hour]]&lt;=6,"Night",IF(Transactions[[#This Row],[Hour]]&lt;=12,"Morning",IF(Transactions[[#This Row],[Hour]]&lt;=18,"Afternoon","Evening")))</f>
        <v>Morning</v>
      </c>
      <c r="I775" s="1" t="str">
        <f>IF(Transactions[[#This Row],[amount]]&lt;=5000,"low","high")</f>
        <v>low</v>
      </c>
      <c r="J775" s="1">
        <f>YEAR(Transactions[[#This Row],[transaction_date]])</f>
        <v>2023</v>
      </c>
      <c r="K775" s="1" t="str">
        <f>TEXT(Transactions[[#This Row],[transaction_date]],"mmm")</f>
        <v>Apr</v>
      </c>
      <c r="L775" s="1" t="str">
        <f>TEXT(Transactions[[#This Row],[transaction_date]],"ddd")</f>
        <v>Thu</v>
      </c>
      <c r="M775" s="1">
        <f>WEEKDAY(Transactions[[#This Row],[transaction_date]])</f>
        <v>5</v>
      </c>
      <c r="N775" s="1" t="str">
        <f>IF(OR(Transactions[[#This Row],[weekday]]=1,Transactions[[#This Row],[weekday]]=7),"weekend","weekday")</f>
        <v>weekday</v>
      </c>
    </row>
    <row r="776" spans="1:14">
      <c r="A776">
        <v>241</v>
      </c>
      <c r="B776">
        <v>1124194030</v>
      </c>
      <c r="C776" s="1" t="s">
        <v>610</v>
      </c>
      <c r="D776">
        <v>1839.71</v>
      </c>
      <c r="E776" s="3">
        <v>45043.395335648151</v>
      </c>
      <c r="F776" t="str">
        <f>TEXT(Transactions[[#This Row],[transaction_date]],"HH:MM:ss")</f>
        <v>09:29:17</v>
      </c>
      <c r="G776">
        <f>HOUR(Transactions[[#This Row],[Time]])</f>
        <v>9</v>
      </c>
      <c r="H776" s="1" t="str">
        <f>IF(Transactions[[#This Row],[Hour]]&lt;=6,"Night",IF(Transactions[[#This Row],[Hour]]&lt;=12,"Morning",IF(Transactions[[#This Row],[Hour]]&lt;=18,"Afternoon","Evening")))</f>
        <v>Morning</v>
      </c>
      <c r="I776" s="1" t="str">
        <f>IF(Transactions[[#This Row],[amount]]&lt;=5000,"low","high")</f>
        <v>low</v>
      </c>
      <c r="J776" s="1">
        <f>YEAR(Transactions[[#This Row],[transaction_date]])</f>
        <v>2023</v>
      </c>
      <c r="K776" s="1" t="str">
        <f>TEXT(Transactions[[#This Row],[transaction_date]],"mmm")</f>
        <v>Apr</v>
      </c>
      <c r="L776" s="1" t="str">
        <f>TEXT(Transactions[[#This Row],[transaction_date]],"ddd")</f>
        <v>Thu</v>
      </c>
      <c r="M776" s="1">
        <f>WEEKDAY(Transactions[[#This Row],[transaction_date]])</f>
        <v>5</v>
      </c>
      <c r="N776" s="1" t="str">
        <f>IF(OR(Transactions[[#This Row],[weekday]]=1,Transactions[[#This Row],[weekday]]=7),"weekend","weekday")</f>
        <v>weekday</v>
      </c>
    </row>
    <row r="777" spans="1:14">
      <c r="A777">
        <v>577</v>
      </c>
      <c r="B777">
        <v>1184933178</v>
      </c>
      <c r="C777" s="1" t="s">
        <v>612</v>
      </c>
      <c r="D777">
        <v>1215.58</v>
      </c>
      <c r="E777" s="3">
        <v>45043.425347222219</v>
      </c>
      <c r="F777" t="str">
        <f>TEXT(Transactions[[#This Row],[transaction_date]],"HH:MM:ss")</f>
        <v>10:12:30</v>
      </c>
      <c r="G777">
        <f>HOUR(Transactions[[#This Row],[Time]])</f>
        <v>10</v>
      </c>
      <c r="H777" s="1" t="str">
        <f>IF(Transactions[[#This Row],[Hour]]&lt;=6,"Night",IF(Transactions[[#This Row],[Hour]]&lt;=12,"Morning",IF(Transactions[[#This Row],[Hour]]&lt;=18,"Afternoon","Evening")))</f>
        <v>Morning</v>
      </c>
      <c r="I777" s="1" t="str">
        <f>IF(Transactions[[#This Row],[amount]]&lt;=5000,"low","high")</f>
        <v>low</v>
      </c>
      <c r="J777" s="1">
        <f>YEAR(Transactions[[#This Row],[transaction_date]])</f>
        <v>2023</v>
      </c>
      <c r="K777" s="1" t="str">
        <f>TEXT(Transactions[[#This Row],[transaction_date]],"mmm")</f>
        <v>Apr</v>
      </c>
      <c r="L777" s="1" t="str">
        <f>TEXT(Transactions[[#This Row],[transaction_date]],"ddd")</f>
        <v>Thu</v>
      </c>
      <c r="M777" s="1">
        <f>WEEKDAY(Transactions[[#This Row],[transaction_date]])</f>
        <v>5</v>
      </c>
      <c r="N777" s="1" t="str">
        <f>IF(OR(Transactions[[#This Row],[weekday]]=1,Transactions[[#This Row],[weekday]]=7),"weekend","weekday")</f>
        <v>weekday</v>
      </c>
    </row>
    <row r="778" spans="1:14">
      <c r="A778">
        <v>596</v>
      </c>
      <c r="B778">
        <v>1033925848</v>
      </c>
      <c r="C778" s="1" t="s">
        <v>610</v>
      </c>
      <c r="D778">
        <v>1493.36</v>
      </c>
      <c r="E778" s="3">
        <v>45043.531990740739</v>
      </c>
      <c r="F778" t="str">
        <f>TEXT(Transactions[[#This Row],[transaction_date]],"HH:MM:ss")</f>
        <v>12:46:04</v>
      </c>
      <c r="G778">
        <f>HOUR(Transactions[[#This Row],[Time]])</f>
        <v>12</v>
      </c>
      <c r="H778" s="1" t="str">
        <f>IF(Transactions[[#This Row],[Hour]]&lt;=6,"Night",IF(Transactions[[#This Row],[Hour]]&lt;=12,"Morning",IF(Transactions[[#This Row],[Hour]]&lt;=18,"Afternoon","Evening")))</f>
        <v>Morning</v>
      </c>
      <c r="I778" s="1" t="str">
        <f>IF(Transactions[[#This Row],[amount]]&lt;=5000,"low","high")</f>
        <v>low</v>
      </c>
      <c r="J778" s="1">
        <f>YEAR(Transactions[[#This Row],[transaction_date]])</f>
        <v>2023</v>
      </c>
      <c r="K778" s="1" t="str">
        <f>TEXT(Transactions[[#This Row],[transaction_date]],"mmm")</f>
        <v>Apr</v>
      </c>
      <c r="L778" s="1" t="str">
        <f>TEXT(Transactions[[#This Row],[transaction_date]],"ddd")</f>
        <v>Thu</v>
      </c>
      <c r="M778" s="1">
        <f>WEEKDAY(Transactions[[#This Row],[transaction_date]])</f>
        <v>5</v>
      </c>
      <c r="N778" s="1" t="str">
        <f>IF(OR(Transactions[[#This Row],[weekday]]=1,Transactions[[#This Row],[weekday]]=7),"weekend","weekday")</f>
        <v>weekday</v>
      </c>
    </row>
    <row r="779" spans="1:14">
      <c r="A779">
        <v>1284</v>
      </c>
      <c r="B779">
        <v>1103592463</v>
      </c>
      <c r="C779" s="1" t="s">
        <v>610</v>
      </c>
      <c r="D779">
        <v>1085.55</v>
      </c>
      <c r="E779" s="3">
        <v>45043.645381944443</v>
      </c>
      <c r="F779" t="str">
        <f>TEXT(Transactions[[#This Row],[transaction_date]],"HH:MM:ss")</f>
        <v>15:29:21</v>
      </c>
      <c r="G779">
        <f>HOUR(Transactions[[#This Row],[Time]])</f>
        <v>15</v>
      </c>
      <c r="H779" s="1" t="str">
        <f>IF(Transactions[[#This Row],[Hour]]&lt;=6,"Night",IF(Transactions[[#This Row],[Hour]]&lt;=12,"Morning",IF(Transactions[[#This Row],[Hour]]&lt;=18,"Afternoon","Evening")))</f>
        <v>Afternoon</v>
      </c>
      <c r="I779" s="1" t="str">
        <f>IF(Transactions[[#This Row],[amount]]&lt;=5000,"low","high")</f>
        <v>low</v>
      </c>
      <c r="J779" s="1">
        <f>YEAR(Transactions[[#This Row],[transaction_date]])</f>
        <v>2023</v>
      </c>
      <c r="K779" s="1" t="str">
        <f>TEXT(Transactions[[#This Row],[transaction_date]],"mmm")</f>
        <v>Apr</v>
      </c>
      <c r="L779" s="1" t="str">
        <f>TEXT(Transactions[[#This Row],[transaction_date]],"ddd")</f>
        <v>Thu</v>
      </c>
      <c r="M779" s="1">
        <f>WEEKDAY(Transactions[[#This Row],[transaction_date]])</f>
        <v>5</v>
      </c>
      <c r="N779" s="1" t="str">
        <f>IF(OR(Transactions[[#This Row],[weekday]]=1,Transactions[[#This Row],[weekday]]=7),"weekend","weekday")</f>
        <v>weekday</v>
      </c>
    </row>
    <row r="780" spans="1:14">
      <c r="A780">
        <v>1686</v>
      </c>
      <c r="B780">
        <v>1198778953</v>
      </c>
      <c r="C780" s="1" t="s">
        <v>610</v>
      </c>
      <c r="D780">
        <v>1713.49</v>
      </c>
      <c r="E780" s="3">
        <v>45044.039884259262</v>
      </c>
      <c r="F780" t="str">
        <f>TEXT(Transactions[[#This Row],[transaction_date]],"HH:MM:ss")</f>
        <v>00:57:26</v>
      </c>
      <c r="G780">
        <f>HOUR(Transactions[[#This Row],[Time]])</f>
        <v>0</v>
      </c>
      <c r="H780" s="1" t="str">
        <f>IF(Transactions[[#This Row],[Hour]]&lt;=6,"Night",IF(Transactions[[#This Row],[Hour]]&lt;=12,"Morning",IF(Transactions[[#This Row],[Hour]]&lt;=18,"Afternoon","Evening")))</f>
        <v>Night</v>
      </c>
      <c r="I780" s="1" t="str">
        <f>IF(Transactions[[#This Row],[amount]]&lt;=5000,"low","high")</f>
        <v>low</v>
      </c>
      <c r="J780" s="1">
        <f>YEAR(Transactions[[#This Row],[transaction_date]])</f>
        <v>2023</v>
      </c>
      <c r="K780" s="1" t="str">
        <f>TEXT(Transactions[[#This Row],[transaction_date]],"mmm")</f>
        <v>Apr</v>
      </c>
      <c r="L780" s="1" t="str">
        <f>TEXT(Transactions[[#This Row],[transaction_date]],"ddd")</f>
        <v>Fri</v>
      </c>
      <c r="M780" s="1">
        <f>WEEKDAY(Transactions[[#This Row],[transaction_date]])</f>
        <v>6</v>
      </c>
      <c r="N780" s="1" t="str">
        <f>IF(OR(Transactions[[#This Row],[weekday]]=1,Transactions[[#This Row],[weekday]]=7),"weekend","weekday")</f>
        <v>weekday</v>
      </c>
    </row>
    <row r="781" spans="1:14">
      <c r="A781">
        <v>251</v>
      </c>
      <c r="B781">
        <v>1054372448</v>
      </c>
      <c r="C781" s="1" t="s">
        <v>610</v>
      </c>
      <c r="D781">
        <v>2609.14</v>
      </c>
      <c r="E781" s="3">
        <v>45044.053287037037</v>
      </c>
      <c r="F781" t="str">
        <f>TEXT(Transactions[[#This Row],[transaction_date]],"HH:MM:ss")</f>
        <v>01:16:44</v>
      </c>
      <c r="G781">
        <f>HOUR(Transactions[[#This Row],[Time]])</f>
        <v>1</v>
      </c>
      <c r="H781" s="1" t="str">
        <f>IF(Transactions[[#This Row],[Hour]]&lt;=6,"Night",IF(Transactions[[#This Row],[Hour]]&lt;=12,"Morning",IF(Transactions[[#This Row],[Hour]]&lt;=18,"Afternoon","Evening")))</f>
        <v>Night</v>
      </c>
      <c r="I781" s="1" t="str">
        <f>IF(Transactions[[#This Row],[amount]]&lt;=5000,"low","high")</f>
        <v>low</v>
      </c>
      <c r="J781" s="1">
        <f>YEAR(Transactions[[#This Row],[transaction_date]])</f>
        <v>2023</v>
      </c>
      <c r="K781" s="1" t="str">
        <f>TEXT(Transactions[[#This Row],[transaction_date]],"mmm")</f>
        <v>Apr</v>
      </c>
      <c r="L781" s="1" t="str">
        <f>TEXT(Transactions[[#This Row],[transaction_date]],"ddd")</f>
        <v>Fri</v>
      </c>
      <c r="M781" s="1">
        <f>WEEKDAY(Transactions[[#This Row],[transaction_date]])</f>
        <v>6</v>
      </c>
      <c r="N781" s="1" t="str">
        <f>IF(OR(Transactions[[#This Row],[weekday]]=1,Transactions[[#This Row],[weekday]]=7),"weekend","weekday")</f>
        <v>weekday</v>
      </c>
    </row>
    <row r="782" spans="1:14">
      <c r="A782">
        <v>869</v>
      </c>
      <c r="B782">
        <v>1016273546</v>
      </c>
      <c r="C782" s="1" t="s">
        <v>610</v>
      </c>
      <c r="D782">
        <v>852.08</v>
      </c>
      <c r="E782" s="3">
        <v>45045.291087962964</v>
      </c>
      <c r="F782" t="str">
        <f>TEXT(Transactions[[#This Row],[transaction_date]],"HH:MM:ss")</f>
        <v>06:59:10</v>
      </c>
      <c r="G782">
        <f>HOUR(Transactions[[#This Row],[Time]])</f>
        <v>6</v>
      </c>
      <c r="H782" s="1" t="str">
        <f>IF(Transactions[[#This Row],[Hour]]&lt;=6,"Night",IF(Transactions[[#This Row],[Hour]]&lt;=12,"Morning",IF(Transactions[[#This Row],[Hour]]&lt;=18,"Afternoon","Evening")))</f>
        <v>Night</v>
      </c>
      <c r="I782" s="1" t="str">
        <f>IF(Transactions[[#This Row],[amount]]&lt;=5000,"low","high")</f>
        <v>low</v>
      </c>
      <c r="J782" s="1">
        <f>YEAR(Transactions[[#This Row],[transaction_date]])</f>
        <v>2023</v>
      </c>
      <c r="K782" s="1" t="str">
        <f>TEXT(Transactions[[#This Row],[transaction_date]],"mmm")</f>
        <v>Apr</v>
      </c>
      <c r="L782" s="1" t="str">
        <f>TEXT(Transactions[[#This Row],[transaction_date]],"ddd")</f>
        <v>Sat</v>
      </c>
      <c r="M782" s="1">
        <f>WEEKDAY(Transactions[[#This Row],[transaction_date]])</f>
        <v>7</v>
      </c>
      <c r="N782" s="1" t="str">
        <f>IF(OR(Transactions[[#This Row],[weekday]]=1,Transactions[[#This Row],[weekday]]=7),"weekend","weekday")</f>
        <v>weekend</v>
      </c>
    </row>
    <row r="783" spans="1:14">
      <c r="A783">
        <v>876</v>
      </c>
      <c r="B783">
        <v>1117992208</v>
      </c>
      <c r="C783" s="1" t="s">
        <v>610</v>
      </c>
      <c r="D783">
        <v>4038.97</v>
      </c>
      <c r="E783" s="3">
        <v>45045.38658564815</v>
      </c>
      <c r="F783" t="str">
        <f>TEXT(Transactions[[#This Row],[transaction_date]],"HH:MM:ss")</f>
        <v>09:16:41</v>
      </c>
      <c r="G783">
        <f>HOUR(Transactions[[#This Row],[Time]])</f>
        <v>9</v>
      </c>
      <c r="H783" s="1" t="str">
        <f>IF(Transactions[[#This Row],[Hour]]&lt;=6,"Night",IF(Transactions[[#This Row],[Hour]]&lt;=12,"Morning",IF(Transactions[[#This Row],[Hour]]&lt;=18,"Afternoon","Evening")))</f>
        <v>Morning</v>
      </c>
      <c r="I783" s="1" t="str">
        <f>IF(Transactions[[#This Row],[amount]]&lt;=5000,"low","high")</f>
        <v>low</v>
      </c>
      <c r="J783" s="1">
        <f>YEAR(Transactions[[#This Row],[transaction_date]])</f>
        <v>2023</v>
      </c>
      <c r="K783" s="1" t="str">
        <f>TEXT(Transactions[[#This Row],[transaction_date]],"mmm")</f>
        <v>Apr</v>
      </c>
      <c r="L783" s="1" t="str">
        <f>TEXT(Transactions[[#This Row],[transaction_date]],"ddd")</f>
        <v>Sat</v>
      </c>
      <c r="M783" s="1">
        <f>WEEKDAY(Transactions[[#This Row],[transaction_date]])</f>
        <v>7</v>
      </c>
      <c r="N783" s="1" t="str">
        <f>IF(OR(Transactions[[#This Row],[weekday]]=1,Transactions[[#This Row],[weekday]]=7),"weekend","weekday")</f>
        <v>weekend</v>
      </c>
    </row>
    <row r="784" spans="1:14">
      <c r="A784">
        <v>80</v>
      </c>
      <c r="B784">
        <v>1021726027</v>
      </c>
      <c r="C784" s="1" t="s">
        <v>611</v>
      </c>
      <c r="D784">
        <v>44.68</v>
      </c>
      <c r="E784" s="3">
        <v>45045.564432870371</v>
      </c>
      <c r="F784" t="str">
        <f>TEXT(Transactions[[#This Row],[transaction_date]],"HH:MM:ss")</f>
        <v>13:32:47</v>
      </c>
      <c r="G784">
        <f>HOUR(Transactions[[#This Row],[Time]])</f>
        <v>13</v>
      </c>
      <c r="H784" s="1" t="str">
        <f>IF(Transactions[[#This Row],[Hour]]&lt;=6,"Night",IF(Transactions[[#This Row],[Hour]]&lt;=12,"Morning",IF(Transactions[[#This Row],[Hour]]&lt;=18,"Afternoon","Evening")))</f>
        <v>Afternoon</v>
      </c>
      <c r="I784" s="1" t="str">
        <f>IF(Transactions[[#This Row],[amount]]&lt;=5000,"low","high")</f>
        <v>low</v>
      </c>
      <c r="J784" s="1">
        <f>YEAR(Transactions[[#This Row],[transaction_date]])</f>
        <v>2023</v>
      </c>
      <c r="K784" s="1" t="str">
        <f>TEXT(Transactions[[#This Row],[transaction_date]],"mmm")</f>
        <v>Apr</v>
      </c>
      <c r="L784" s="1" t="str">
        <f>TEXT(Transactions[[#This Row],[transaction_date]],"ddd")</f>
        <v>Sat</v>
      </c>
      <c r="M784" s="1">
        <f>WEEKDAY(Transactions[[#This Row],[transaction_date]])</f>
        <v>7</v>
      </c>
      <c r="N784" s="1" t="str">
        <f>IF(OR(Transactions[[#This Row],[weekday]]=1,Transactions[[#This Row],[weekday]]=7),"weekend","weekday")</f>
        <v>weekend</v>
      </c>
    </row>
    <row r="785" spans="1:14">
      <c r="A785">
        <v>1654</v>
      </c>
      <c r="B785">
        <v>1126038891</v>
      </c>
      <c r="C785" s="1" t="s">
        <v>611</v>
      </c>
      <c r="D785">
        <v>896.77</v>
      </c>
      <c r="E785" s="3">
        <v>45045.709027777775</v>
      </c>
      <c r="F785" t="str">
        <f>TEXT(Transactions[[#This Row],[transaction_date]],"HH:MM:ss")</f>
        <v>17:01:00</v>
      </c>
      <c r="G785">
        <f>HOUR(Transactions[[#This Row],[Time]])</f>
        <v>17</v>
      </c>
      <c r="H785" s="1" t="str">
        <f>IF(Transactions[[#This Row],[Hour]]&lt;=6,"Night",IF(Transactions[[#This Row],[Hour]]&lt;=12,"Morning",IF(Transactions[[#This Row],[Hour]]&lt;=18,"Afternoon","Evening")))</f>
        <v>Afternoon</v>
      </c>
      <c r="I785" s="1" t="str">
        <f>IF(Transactions[[#This Row],[amount]]&lt;=5000,"low","high")</f>
        <v>low</v>
      </c>
      <c r="J785" s="1">
        <f>YEAR(Transactions[[#This Row],[transaction_date]])</f>
        <v>2023</v>
      </c>
      <c r="K785" s="1" t="str">
        <f>TEXT(Transactions[[#This Row],[transaction_date]],"mmm")</f>
        <v>Apr</v>
      </c>
      <c r="L785" s="1" t="str">
        <f>TEXT(Transactions[[#This Row],[transaction_date]],"ddd")</f>
        <v>Sat</v>
      </c>
      <c r="M785" s="1">
        <f>WEEKDAY(Transactions[[#This Row],[transaction_date]])</f>
        <v>7</v>
      </c>
      <c r="N785" s="1" t="str">
        <f>IF(OR(Transactions[[#This Row],[weekday]]=1,Transactions[[#This Row],[weekday]]=7),"weekend","weekday")</f>
        <v>weekend</v>
      </c>
    </row>
    <row r="786" spans="1:14">
      <c r="A786">
        <v>845</v>
      </c>
      <c r="B786">
        <v>1058689421</v>
      </c>
      <c r="C786" s="1" t="s">
        <v>610</v>
      </c>
      <c r="D786">
        <v>3358.7</v>
      </c>
      <c r="E786" s="3">
        <v>45046.566747685189</v>
      </c>
      <c r="F786" t="str">
        <f>TEXT(Transactions[[#This Row],[transaction_date]],"HH:MM:ss")</f>
        <v>13:36:07</v>
      </c>
      <c r="G786">
        <f>HOUR(Transactions[[#This Row],[Time]])</f>
        <v>13</v>
      </c>
      <c r="H786" s="1" t="str">
        <f>IF(Transactions[[#This Row],[Hour]]&lt;=6,"Night",IF(Transactions[[#This Row],[Hour]]&lt;=12,"Morning",IF(Transactions[[#This Row],[Hour]]&lt;=18,"Afternoon","Evening")))</f>
        <v>Afternoon</v>
      </c>
      <c r="I786" s="1" t="str">
        <f>IF(Transactions[[#This Row],[amount]]&lt;=5000,"low","high")</f>
        <v>low</v>
      </c>
      <c r="J786" s="1">
        <f>YEAR(Transactions[[#This Row],[transaction_date]])</f>
        <v>2023</v>
      </c>
      <c r="K786" s="1" t="str">
        <f>TEXT(Transactions[[#This Row],[transaction_date]],"mmm")</f>
        <v>Apr</v>
      </c>
      <c r="L786" s="1" t="str">
        <f>TEXT(Transactions[[#This Row],[transaction_date]],"ddd")</f>
        <v>Sun</v>
      </c>
      <c r="M786" s="1">
        <f>WEEKDAY(Transactions[[#This Row],[transaction_date]])</f>
        <v>1</v>
      </c>
      <c r="N786" s="1" t="str">
        <f>IF(OR(Transactions[[#This Row],[weekday]]=1,Transactions[[#This Row],[weekday]]=7),"weekend","weekday")</f>
        <v>weekend</v>
      </c>
    </row>
    <row r="787" spans="1:14">
      <c r="A787">
        <v>1981</v>
      </c>
      <c r="B787">
        <v>1062743578</v>
      </c>
      <c r="C787" s="1" t="s">
        <v>612</v>
      </c>
      <c r="D787">
        <v>2823.24</v>
      </c>
      <c r="E787" s="3">
        <v>45046.788530092592</v>
      </c>
      <c r="F787" t="str">
        <f>TEXT(Transactions[[#This Row],[transaction_date]],"HH:MM:ss")</f>
        <v>18:55:29</v>
      </c>
      <c r="G787">
        <f>HOUR(Transactions[[#This Row],[Time]])</f>
        <v>18</v>
      </c>
      <c r="H787" s="1" t="str">
        <f>IF(Transactions[[#This Row],[Hour]]&lt;=6,"Night",IF(Transactions[[#This Row],[Hour]]&lt;=12,"Morning",IF(Transactions[[#This Row],[Hour]]&lt;=18,"Afternoon","Evening")))</f>
        <v>Afternoon</v>
      </c>
      <c r="I787" s="1" t="str">
        <f>IF(Transactions[[#This Row],[amount]]&lt;=5000,"low","high")</f>
        <v>low</v>
      </c>
      <c r="J787" s="1">
        <f>YEAR(Transactions[[#This Row],[transaction_date]])</f>
        <v>2023</v>
      </c>
      <c r="K787" s="1" t="str">
        <f>TEXT(Transactions[[#This Row],[transaction_date]],"mmm")</f>
        <v>Apr</v>
      </c>
      <c r="L787" s="1" t="str">
        <f>TEXT(Transactions[[#This Row],[transaction_date]],"ddd")</f>
        <v>Sun</v>
      </c>
      <c r="M787" s="1">
        <f>WEEKDAY(Transactions[[#This Row],[transaction_date]])</f>
        <v>1</v>
      </c>
      <c r="N787" s="1" t="str">
        <f>IF(OR(Transactions[[#This Row],[weekday]]=1,Transactions[[#This Row],[weekday]]=7),"weekend","weekday")</f>
        <v>weekend</v>
      </c>
    </row>
    <row r="788" spans="1:14">
      <c r="A788">
        <v>1992</v>
      </c>
      <c r="B788">
        <v>1055656566</v>
      </c>
      <c r="C788" s="1" t="s">
        <v>610</v>
      </c>
      <c r="D788">
        <v>1061.0899999999999</v>
      </c>
      <c r="E788" s="3">
        <v>45046.803865740738</v>
      </c>
      <c r="F788" t="str">
        <f>TEXT(Transactions[[#This Row],[transaction_date]],"HH:MM:ss")</f>
        <v>19:17:34</v>
      </c>
      <c r="G788">
        <f>HOUR(Transactions[[#This Row],[Time]])</f>
        <v>19</v>
      </c>
      <c r="H788" s="1" t="str">
        <f>IF(Transactions[[#This Row],[Hour]]&lt;=6,"Night",IF(Transactions[[#This Row],[Hour]]&lt;=12,"Morning",IF(Transactions[[#This Row],[Hour]]&lt;=18,"Afternoon","Evening")))</f>
        <v>Evening</v>
      </c>
      <c r="I788" s="1" t="str">
        <f>IF(Transactions[[#This Row],[amount]]&lt;=5000,"low","high")</f>
        <v>low</v>
      </c>
      <c r="J788" s="1">
        <f>YEAR(Transactions[[#This Row],[transaction_date]])</f>
        <v>2023</v>
      </c>
      <c r="K788" s="1" t="str">
        <f>TEXT(Transactions[[#This Row],[transaction_date]],"mmm")</f>
        <v>Apr</v>
      </c>
      <c r="L788" s="1" t="str">
        <f>TEXT(Transactions[[#This Row],[transaction_date]],"ddd")</f>
        <v>Sun</v>
      </c>
      <c r="M788" s="1">
        <f>WEEKDAY(Transactions[[#This Row],[transaction_date]])</f>
        <v>1</v>
      </c>
      <c r="N788" s="1" t="str">
        <f>IF(OR(Transactions[[#This Row],[weekday]]=1,Transactions[[#This Row],[weekday]]=7),"weekend","weekday")</f>
        <v>weekend</v>
      </c>
    </row>
    <row r="789" spans="1:14">
      <c r="A789">
        <v>607</v>
      </c>
      <c r="B789">
        <v>1059554497</v>
      </c>
      <c r="C789" s="1" t="s">
        <v>610</v>
      </c>
      <c r="D789">
        <v>4208.2700000000004</v>
      </c>
      <c r="E789" s="3">
        <v>45047.678333333337</v>
      </c>
      <c r="F789" t="str">
        <f>TEXT(Transactions[[#This Row],[transaction_date]],"HH:MM:ss")</f>
        <v>16:16:48</v>
      </c>
      <c r="G789">
        <f>HOUR(Transactions[[#This Row],[Time]])</f>
        <v>16</v>
      </c>
      <c r="H789" s="1" t="str">
        <f>IF(Transactions[[#This Row],[Hour]]&lt;=6,"Night",IF(Transactions[[#This Row],[Hour]]&lt;=12,"Morning",IF(Transactions[[#This Row],[Hour]]&lt;=18,"Afternoon","Evening")))</f>
        <v>Afternoon</v>
      </c>
      <c r="I789" s="1" t="str">
        <f>IF(Transactions[[#This Row],[amount]]&lt;=5000,"low","high")</f>
        <v>low</v>
      </c>
      <c r="J789" s="1">
        <f>YEAR(Transactions[[#This Row],[transaction_date]])</f>
        <v>2023</v>
      </c>
      <c r="K789" s="1" t="str">
        <f>TEXT(Transactions[[#This Row],[transaction_date]],"mmm")</f>
        <v>May</v>
      </c>
      <c r="L789" s="1" t="str">
        <f>TEXT(Transactions[[#This Row],[transaction_date]],"ddd")</f>
        <v>Mon</v>
      </c>
      <c r="M789" s="1">
        <f>WEEKDAY(Transactions[[#This Row],[transaction_date]])</f>
        <v>2</v>
      </c>
      <c r="N789" s="1" t="str">
        <f>IF(OR(Transactions[[#This Row],[weekday]]=1,Transactions[[#This Row],[weekday]]=7),"weekend","weekday")</f>
        <v>weekday</v>
      </c>
    </row>
    <row r="790" spans="1:14">
      <c r="A790">
        <v>68</v>
      </c>
      <c r="B790">
        <v>1155935642</v>
      </c>
      <c r="C790" s="1" t="s">
        <v>612</v>
      </c>
      <c r="D790">
        <v>1289.25</v>
      </c>
      <c r="E790" s="3">
        <v>45047.861192129632</v>
      </c>
      <c r="F790" t="str">
        <f>TEXT(Transactions[[#This Row],[transaction_date]],"HH:MM:ss")</f>
        <v>20:40:07</v>
      </c>
      <c r="G790">
        <f>HOUR(Transactions[[#This Row],[Time]])</f>
        <v>20</v>
      </c>
      <c r="H790" s="1" t="str">
        <f>IF(Transactions[[#This Row],[Hour]]&lt;=6,"Night",IF(Transactions[[#This Row],[Hour]]&lt;=12,"Morning",IF(Transactions[[#This Row],[Hour]]&lt;=18,"Afternoon","Evening")))</f>
        <v>Evening</v>
      </c>
      <c r="I790" s="1" t="str">
        <f>IF(Transactions[[#This Row],[amount]]&lt;=5000,"low","high")</f>
        <v>low</v>
      </c>
      <c r="J790" s="1">
        <f>YEAR(Transactions[[#This Row],[transaction_date]])</f>
        <v>2023</v>
      </c>
      <c r="K790" s="1" t="str">
        <f>TEXT(Transactions[[#This Row],[transaction_date]],"mmm")</f>
        <v>May</v>
      </c>
      <c r="L790" s="1" t="str">
        <f>TEXT(Transactions[[#This Row],[transaction_date]],"ddd")</f>
        <v>Mon</v>
      </c>
      <c r="M790" s="1">
        <f>WEEKDAY(Transactions[[#This Row],[transaction_date]])</f>
        <v>2</v>
      </c>
      <c r="N790" s="1" t="str">
        <f>IF(OR(Transactions[[#This Row],[weekday]]=1,Transactions[[#This Row],[weekday]]=7),"weekend","weekday")</f>
        <v>weekday</v>
      </c>
    </row>
    <row r="791" spans="1:14">
      <c r="A791">
        <v>1964</v>
      </c>
      <c r="B791">
        <v>1014724332</v>
      </c>
      <c r="C791" s="1" t="s">
        <v>610</v>
      </c>
      <c r="D791">
        <v>1614.83</v>
      </c>
      <c r="E791" s="3">
        <v>45048.279548611114</v>
      </c>
      <c r="F791" t="str">
        <f>TEXT(Transactions[[#This Row],[transaction_date]],"HH:MM:ss")</f>
        <v>06:42:33</v>
      </c>
      <c r="G791">
        <f>HOUR(Transactions[[#This Row],[Time]])</f>
        <v>6</v>
      </c>
      <c r="H791" s="1" t="str">
        <f>IF(Transactions[[#This Row],[Hour]]&lt;=6,"Night",IF(Transactions[[#This Row],[Hour]]&lt;=12,"Morning",IF(Transactions[[#This Row],[Hour]]&lt;=18,"Afternoon","Evening")))</f>
        <v>Night</v>
      </c>
      <c r="I791" s="1" t="str">
        <f>IF(Transactions[[#This Row],[amount]]&lt;=5000,"low","high")</f>
        <v>low</v>
      </c>
      <c r="J791" s="1">
        <f>YEAR(Transactions[[#This Row],[transaction_date]])</f>
        <v>2023</v>
      </c>
      <c r="K791" s="1" t="str">
        <f>TEXT(Transactions[[#This Row],[transaction_date]],"mmm")</f>
        <v>May</v>
      </c>
      <c r="L791" s="1" t="str">
        <f>TEXT(Transactions[[#This Row],[transaction_date]],"ddd")</f>
        <v>Tue</v>
      </c>
      <c r="M791" s="1">
        <f>WEEKDAY(Transactions[[#This Row],[transaction_date]])</f>
        <v>3</v>
      </c>
      <c r="N791" s="1" t="str">
        <f>IF(OR(Transactions[[#This Row],[weekday]]=1,Transactions[[#This Row],[weekday]]=7),"weekend","weekday")</f>
        <v>weekday</v>
      </c>
    </row>
    <row r="792" spans="1:14">
      <c r="A792">
        <v>1949</v>
      </c>
      <c r="B792">
        <v>1135708497</v>
      </c>
      <c r="C792" s="1" t="s">
        <v>612</v>
      </c>
      <c r="D792">
        <v>1794.02</v>
      </c>
      <c r="E792" s="3">
        <v>45048.806030092594</v>
      </c>
      <c r="F792" t="str">
        <f>TEXT(Transactions[[#This Row],[transaction_date]],"HH:MM:ss")</f>
        <v>19:20:41</v>
      </c>
      <c r="G792">
        <f>HOUR(Transactions[[#This Row],[Time]])</f>
        <v>19</v>
      </c>
      <c r="H792" s="1" t="str">
        <f>IF(Transactions[[#This Row],[Hour]]&lt;=6,"Night",IF(Transactions[[#This Row],[Hour]]&lt;=12,"Morning",IF(Transactions[[#This Row],[Hour]]&lt;=18,"Afternoon","Evening")))</f>
        <v>Evening</v>
      </c>
      <c r="I792" s="1" t="str">
        <f>IF(Transactions[[#This Row],[amount]]&lt;=5000,"low","high")</f>
        <v>low</v>
      </c>
      <c r="J792" s="1">
        <f>YEAR(Transactions[[#This Row],[transaction_date]])</f>
        <v>2023</v>
      </c>
      <c r="K792" s="1" t="str">
        <f>TEXT(Transactions[[#This Row],[transaction_date]],"mmm")</f>
        <v>May</v>
      </c>
      <c r="L792" s="1" t="str">
        <f>TEXT(Transactions[[#This Row],[transaction_date]],"ddd")</f>
        <v>Tue</v>
      </c>
      <c r="M792" s="1">
        <f>WEEKDAY(Transactions[[#This Row],[transaction_date]])</f>
        <v>3</v>
      </c>
      <c r="N792" s="1" t="str">
        <f>IF(OR(Transactions[[#This Row],[weekday]]=1,Transactions[[#This Row],[weekday]]=7),"weekend","weekday")</f>
        <v>weekday</v>
      </c>
    </row>
    <row r="793" spans="1:14">
      <c r="A793">
        <v>961</v>
      </c>
      <c r="B793">
        <v>1018160604</v>
      </c>
      <c r="C793" s="1" t="s">
        <v>612</v>
      </c>
      <c r="D793">
        <v>1617.64</v>
      </c>
      <c r="E793" s="3">
        <v>45049.209745370368</v>
      </c>
      <c r="F793" t="str">
        <f>TEXT(Transactions[[#This Row],[transaction_date]],"HH:MM:ss")</f>
        <v>05:02:02</v>
      </c>
      <c r="G793">
        <f>HOUR(Transactions[[#This Row],[Time]])</f>
        <v>5</v>
      </c>
      <c r="H793" s="1" t="str">
        <f>IF(Transactions[[#This Row],[Hour]]&lt;=6,"Night",IF(Transactions[[#This Row],[Hour]]&lt;=12,"Morning",IF(Transactions[[#This Row],[Hour]]&lt;=18,"Afternoon","Evening")))</f>
        <v>Night</v>
      </c>
      <c r="I793" s="1" t="str">
        <f>IF(Transactions[[#This Row],[amount]]&lt;=5000,"low","high")</f>
        <v>low</v>
      </c>
      <c r="J793" s="1">
        <f>YEAR(Transactions[[#This Row],[transaction_date]])</f>
        <v>2023</v>
      </c>
      <c r="K793" s="1" t="str">
        <f>TEXT(Transactions[[#This Row],[transaction_date]],"mmm")</f>
        <v>May</v>
      </c>
      <c r="L793" s="1" t="str">
        <f>TEXT(Transactions[[#This Row],[transaction_date]],"ddd")</f>
        <v>Wed</v>
      </c>
      <c r="M793" s="1">
        <f>WEEKDAY(Transactions[[#This Row],[transaction_date]])</f>
        <v>4</v>
      </c>
      <c r="N793" s="1" t="str">
        <f>IF(OR(Transactions[[#This Row],[weekday]]=1,Transactions[[#This Row],[weekday]]=7),"weekend","weekday")</f>
        <v>weekday</v>
      </c>
    </row>
    <row r="794" spans="1:14">
      <c r="A794">
        <v>1077</v>
      </c>
      <c r="B794">
        <v>1088624767</v>
      </c>
      <c r="C794" s="1" t="s">
        <v>612</v>
      </c>
      <c r="D794">
        <v>4914.05</v>
      </c>
      <c r="E794" s="3">
        <v>45049.562337962961</v>
      </c>
      <c r="F794" t="str">
        <f>TEXT(Transactions[[#This Row],[transaction_date]],"HH:MM:ss")</f>
        <v>13:29:46</v>
      </c>
      <c r="G794">
        <f>HOUR(Transactions[[#This Row],[Time]])</f>
        <v>13</v>
      </c>
      <c r="H794" s="1" t="str">
        <f>IF(Transactions[[#This Row],[Hour]]&lt;=6,"Night",IF(Transactions[[#This Row],[Hour]]&lt;=12,"Morning",IF(Transactions[[#This Row],[Hour]]&lt;=18,"Afternoon","Evening")))</f>
        <v>Afternoon</v>
      </c>
      <c r="I794" s="1" t="str">
        <f>IF(Transactions[[#This Row],[amount]]&lt;=5000,"low","high")</f>
        <v>low</v>
      </c>
      <c r="J794" s="1">
        <f>YEAR(Transactions[[#This Row],[transaction_date]])</f>
        <v>2023</v>
      </c>
      <c r="K794" s="1" t="str">
        <f>TEXT(Transactions[[#This Row],[transaction_date]],"mmm")</f>
        <v>May</v>
      </c>
      <c r="L794" s="1" t="str">
        <f>TEXT(Transactions[[#This Row],[transaction_date]],"ddd")</f>
        <v>Wed</v>
      </c>
      <c r="M794" s="1">
        <f>WEEKDAY(Transactions[[#This Row],[transaction_date]])</f>
        <v>4</v>
      </c>
      <c r="N794" s="1" t="str">
        <f>IF(OR(Transactions[[#This Row],[weekday]]=1,Transactions[[#This Row],[weekday]]=7),"weekend","weekday")</f>
        <v>weekday</v>
      </c>
    </row>
    <row r="795" spans="1:14">
      <c r="A795">
        <v>739</v>
      </c>
      <c r="B795">
        <v>1088733569</v>
      </c>
      <c r="C795" s="1" t="s">
        <v>610</v>
      </c>
      <c r="D795">
        <v>3915.47</v>
      </c>
      <c r="E795" s="3">
        <v>45050.759745370371</v>
      </c>
      <c r="F795" t="str">
        <f>TEXT(Transactions[[#This Row],[transaction_date]],"HH:MM:ss")</f>
        <v>18:14:02</v>
      </c>
      <c r="G795">
        <f>HOUR(Transactions[[#This Row],[Time]])</f>
        <v>18</v>
      </c>
      <c r="H795" s="1" t="str">
        <f>IF(Transactions[[#This Row],[Hour]]&lt;=6,"Night",IF(Transactions[[#This Row],[Hour]]&lt;=12,"Morning",IF(Transactions[[#This Row],[Hour]]&lt;=18,"Afternoon","Evening")))</f>
        <v>Afternoon</v>
      </c>
      <c r="I795" s="1" t="str">
        <f>IF(Transactions[[#This Row],[amount]]&lt;=5000,"low","high")</f>
        <v>low</v>
      </c>
      <c r="J795" s="1">
        <f>YEAR(Transactions[[#This Row],[transaction_date]])</f>
        <v>2023</v>
      </c>
      <c r="K795" s="1" t="str">
        <f>TEXT(Transactions[[#This Row],[transaction_date]],"mmm")</f>
        <v>May</v>
      </c>
      <c r="L795" s="1" t="str">
        <f>TEXT(Transactions[[#This Row],[transaction_date]],"ddd")</f>
        <v>Thu</v>
      </c>
      <c r="M795" s="1">
        <f>WEEKDAY(Transactions[[#This Row],[transaction_date]])</f>
        <v>5</v>
      </c>
      <c r="N795" s="1" t="str">
        <f>IF(OR(Transactions[[#This Row],[weekday]]=1,Transactions[[#This Row],[weekday]]=7),"weekend","weekday")</f>
        <v>weekday</v>
      </c>
    </row>
    <row r="796" spans="1:14">
      <c r="A796">
        <v>161</v>
      </c>
      <c r="B796">
        <v>1199206677</v>
      </c>
      <c r="C796" s="1" t="s">
        <v>612</v>
      </c>
      <c r="D796">
        <v>1841.66</v>
      </c>
      <c r="E796" s="3">
        <v>45050.821574074071</v>
      </c>
      <c r="F796" t="str">
        <f>TEXT(Transactions[[#This Row],[transaction_date]],"HH:MM:ss")</f>
        <v>19:43:04</v>
      </c>
      <c r="G796">
        <f>HOUR(Transactions[[#This Row],[Time]])</f>
        <v>19</v>
      </c>
      <c r="H796" s="1" t="str">
        <f>IF(Transactions[[#This Row],[Hour]]&lt;=6,"Night",IF(Transactions[[#This Row],[Hour]]&lt;=12,"Morning",IF(Transactions[[#This Row],[Hour]]&lt;=18,"Afternoon","Evening")))</f>
        <v>Evening</v>
      </c>
      <c r="I796" s="1" t="str">
        <f>IF(Transactions[[#This Row],[amount]]&lt;=5000,"low","high")</f>
        <v>low</v>
      </c>
      <c r="J796" s="1">
        <f>YEAR(Transactions[[#This Row],[transaction_date]])</f>
        <v>2023</v>
      </c>
      <c r="K796" s="1" t="str">
        <f>TEXT(Transactions[[#This Row],[transaction_date]],"mmm")</f>
        <v>May</v>
      </c>
      <c r="L796" s="1" t="str">
        <f>TEXT(Transactions[[#This Row],[transaction_date]],"ddd")</f>
        <v>Thu</v>
      </c>
      <c r="M796" s="1">
        <f>WEEKDAY(Transactions[[#This Row],[transaction_date]])</f>
        <v>5</v>
      </c>
      <c r="N796" s="1" t="str">
        <f>IF(OR(Transactions[[#This Row],[weekday]]=1,Transactions[[#This Row],[weekday]]=7),"weekend","weekday")</f>
        <v>weekday</v>
      </c>
    </row>
    <row r="797" spans="1:14">
      <c r="A797">
        <v>934</v>
      </c>
      <c r="B797">
        <v>1054361923</v>
      </c>
      <c r="C797" s="1" t="s">
        <v>610</v>
      </c>
      <c r="D797">
        <v>2149.7600000000002</v>
      </c>
      <c r="E797" s="3">
        <v>45050.97824074074</v>
      </c>
      <c r="F797" t="str">
        <f>TEXT(Transactions[[#This Row],[transaction_date]],"HH:MM:ss")</f>
        <v>23:28:40</v>
      </c>
      <c r="G797">
        <f>HOUR(Transactions[[#This Row],[Time]])</f>
        <v>23</v>
      </c>
      <c r="H797" s="1" t="str">
        <f>IF(Transactions[[#This Row],[Hour]]&lt;=6,"Night",IF(Transactions[[#This Row],[Hour]]&lt;=12,"Morning",IF(Transactions[[#This Row],[Hour]]&lt;=18,"Afternoon","Evening")))</f>
        <v>Evening</v>
      </c>
      <c r="I797" s="1" t="str">
        <f>IF(Transactions[[#This Row],[amount]]&lt;=5000,"low","high")</f>
        <v>low</v>
      </c>
      <c r="J797" s="1">
        <f>YEAR(Transactions[[#This Row],[transaction_date]])</f>
        <v>2023</v>
      </c>
      <c r="K797" s="1" t="str">
        <f>TEXT(Transactions[[#This Row],[transaction_date]],"mmm")</f>
        <v>May</v>
      </c>
      <c r="L797" s="1" t="str">
        <f>TEXT(Transactions[[#This Row],[transaction_date]],"ddd")</f>
        <v>Thu</v>
      </c>
      <c r="M797" s="1">
        <f>WEEKDAY(Transactions[[#This Row],[transaction_date]])</f>
        <v>5</v>
      </c>
      <c r="N797" s="1" t="str">
        <f>IF(OR(Transactions[[#This Row],[weekday]]=1,Transactions[[#This Row],[weekday]]=7),"weekend","weekday")</f>
        <v>weekday</v>
      </c>
    </row>
    <row r="798" spans="1:14">
      <c r="A798">
        <v>733</v>
      </c>
      <c r="B798">
        <v>1154100923</v>
      </c>
      <c r="C798" s="1" t="s">
        <v>611</v>
      </c>
      <c r="D798">
        <v>92.39</v>
      </c>
      <c r="E798" s="3">
        <v>45051.766006944446</v>
      </c>
      <c r="F798" t="str">
        <f>TEXT(Transactions[[#This Row],[transaction_date]],"HH:MM:ss")</f>
        <v>18:23:03</v>
      </c>
      <c r="G798">
        <f>HOUR(Transactions[[#This Row],[Time]])</f>
        <v>18</v>
      </c>
      <c r="H798" s="1" t="str">
        <f>IF(Transactions[[#This Row],[Hour]]&lt;=6,"Night",IF(Transactions[[#This Row],[Hour]]&lt;=12,"Morning",IF(Transactions[[#This Row],[Hour]]&lt;=18,"Afternoon","Evening")))</f>
        <v>Afternoon</v>
      </c>
      <c r="I798" s="1" t="str">
        <f>IF(Transactions[[#This Row],[amount]]&lt;=5000,"low","high")</f>
        <v>low</v>
      </c>
      <c r="J798" s="1">
        <f>YEAR(Transactions[[#This Row],[transaction_date]])</f>
        <v>2023</v>
      </c>
      <c r="K798" s="1" t="str">
        <f>TEXT(Transactions[[#This Row],[transaction_date]],"mmm")</f>
        <v>May</v>
      </c>
      <c r="L798" s="1" t="str">
        <f>TEXT(Transactions[[#This Row],[transaction_date]],"ddd")</f>
        <v>Fri</v>
      </c>
      <c r="M798" s="1">
        <f>WEEKDAY(Transactions[[#This Row],[transaction_date]])</f>
        <v>6</v>
      </c>
      <c r="N798" s="1" t="str">
        <f>IF(OR(Transactions[[#This Row],[weekday]]=1,Transactions[[#This Row],[weekday]]=7),"weekend","weekday")</f>
        <v>weekday</v>
      </c>
    </row>
    <row r="799" spans="1:14">
      <c r="A799">
        <v>1671</v>
      </c>
      <c r="B799">
        <v>1152648596</v>
      </c>
      <c r="C799" s="1" t="s">
        <v>610</v>
      </c>
      <c r="D799">
        <v>2096.31</v>
      </c>
      <c r="E799" s="3">
        <v>45052.698171296295</v>
      </c>
      <c r="F799" t="str">
        <f>TEXT(Transactions[[#This Row],[transaction_date]],"HH:MM:ss")</f>
        <v>16:45:22</v>
      </c>
      <c r="G799">
        <f>HOUR(Transactions[[#This Row],[Time]])</f>
        <v>16</v>
      </c>
      <c r="H799" s="1" t="str">
        <f>IF(Transactions[[#This Row],[Hour]]&lt;=6,"Night",IF(Transactions[[#This Row],[Hour]]&lt;=12,"Morning",IF(Transactions[[#This Row],[Hour]]&lt;=18,"Afternoon","Evening")))</f>
        <v>Afternoon</v>
      </c>
      <c r="I799" s="1" t="str">
        <f>IF(Transactions[[#This Row],[amount]]&lt;=5000,"low","high")</f>
        <v>low</v>
      </c>
      <c r="J799" s="1">
        <f>YEAR(Transactions[[#This Row],[transaction_date]])</f>
        <v>2023</v>
      </c>
      <c r="K799" s="1" t="str">
        <f>TEXT(Transactions[[#This Row],[transaction_date]],"mmm")</f>
        <v>May</v>
      </c>
      <c r="L799" s="1" t="str">
        <f>TEXT(Transactions[[#This Row],[transaction_date]],"ddd")</f>
        <v>Sat</v>
      </c>
      <c r="M799" s="1">
        <f>WEEKDAY(Transactions[[#This Row],[transaction_date]])</f>
        <v>7</v>
      </c>
      <c r="N799" s="1" t="str">
        <f>IF(OR(Transactions[[#This Row],[weekday]]=1,Transactions[[#This Row],[weekday]]=7),"weekend","weekday")</f>
        <v>weekend</v>
      </c>
    </row>
    <row r="800" spans="1:14">
      <c r="A800">
        <v>533</v>
      </c>
      <c r="B800">
        <v>1063842416</v>
      </c>
      <c r="C800" s="1" t="s">
        <v>610</v>
      </c>
      <c r="D800">
        <v>3889.92</v>
      </c>
      <c r="E800" s="3">
        <v>45052.836111111108</v>
      </c>
      <c r="F800" t="str">
        <f>TEXT(Transactions[[#This Row],[transaction_date]],"HH:MM:ss")</f>
        <v>20:04:00</v>
      </c>
      <c r="G800">
        <f>HOUR(Transactions[[#This Row],[Time]])</f>
        <v>20</v>
      </c>
      <c r="H800" s="1" t="str">
        <f>IF(Transactions[[#This Row],[Hour]]&lt;=6,"Night",IF(Transactions[[#This Row],[Hour]]&lt;=12,"Morning",IF(Transactions[[#This Row],[Hour]]&lt;=18,"Afternoon","Evening")))</f>
        <v>Evening</v>
      </c>
      <c r="I800" s="1" t="str">
        <f>IF(Transactions[[#This Row],[amount]]&lt;=5000,"low","high")</f>
        <v>low</v>
      </c>
      <c r="J800" s="1">
        <f>YEAR(Transactions[[#This Row],[transaction_date]])</f>
        <v>2023</v>
      </c>
      <c r="K800" s="1" t="str">
        <f>TEXT(Transactions[[#This Row],[transaction_date]],"mmm")</f>
        <v>May</v>
      </c>
      <c r="L800" s="1" t="str">
        <f>TEXT(Transactions[[#This Row],[transaction_date]],"ddd")</f>
        <v>Sat</v>
      </c>
      <c r="M800" s="1">
        <f>WEEKDAY(Transactions[[#This Row],[transaction_date]])</f>
        <v>7</v>
      </c>
      <c r="N800" s="1" t="str">
        <f>IF(OR(Transactions[[#This Row],[weekday]]=1,Transactions[[#This Row],[weekday]]=7),"weekend","weekday")</f>
        <v>weekend</v>
      </c>
    </row>
    <row r="801" spans="1:14">
      <c r="A801">
        <v>91</v>
      </c>
      <c r="B801">
        <v>1199206677</v>
      </c>
      <c r="C801" s="1" t="s">
        <v>612</v>
      </c>
      <c r="D801">
        <v>1801.23</v>
      </c>
      <c r="E801" s="3">
        <v>45052.895324074074</v>
      </c>
      <c r="F801" t="str">
        <f>TEXT(Transactions[[#This Row],[transaction_date]],"HH:MM:ss")</f>
        <v>21:29:16</v>
      </c>
      <c r="G801">
        <f>HOUR(Transactions[[#This Row],[Time]])</f>
        <v>21</v>
      </c>
      <c r="H801" s="1" t="str">
        <f>IF(Transactions[[#This Row],[Hour]]&lt;=6,"Night",IF(Transactions[[#This Row],[Hour]]&lt;=12,"Morning",IF(Transactions[[#This Row],[Hour]]&lt;=18,"Afternoon","Evening")))</f>
        <v>Evening</v>
      </c>
      <c r="I801" s="1" t="str">
        <f>IF(Transactions[[#This Row],[amount]]&lt;=5000,"low","high")</f>
        <v>low</v>
      </c>
      <c r="J801" s="1">
        <f>YEAR(Transactions[[#This Row],[transaction_date]])</f>
        <v>2023</v>
      </c>
      <c r="K801" s="1" t="str">
        <f>TEXT(Transactions[[#This Row],[transaction_date]],"mmm")</f>
        <v>May</v>
      </c>
      <c r="L801" s="1" t="str">
        <f>TEXT(Transactions[[#This Row],[transaction_date]],"ddd")</f>
        <v>Sat</v>
      </c>
      <c r="M801" s="1">
        <f>WEEKDAY(Transactions[[#This Row],[transaction_date]])</f>
        <v>7</v>
      </c>
      <c r="N801" s="1" t="str">
        <f>IF(OR(Transactions[[#This Row],[weekday]]=1,Transactions[[#This Row],[weekday]]=7),"weekend","weekday")</f>
        <v>weekend</v>
      </c>
    </row>
    <row r="802" spans="1:14">
      <c r="A802">
        <v>609</v>
      </c>
      <c r="B802">
        <v>1060335570</v>
      </c>
      <c r="C802" s="1" t="s">
        <v>611</v>
      </c>
      <c r="D802">
        <v>362.75</v>
      </c>
      <c r="E802" s="3">
        <v>45052.940393518518</v>
      </c>
      <c r="F802" t="str">
        <f>TEXT(Transactions[[#This Row],[transaction_date]],"HH:MM:ss")</f>
        <v>22:34:10</v>
      </c>
      <c r="G802">
        <f>HOUR(Transactions[[#This Row],[Time]])</f>
        <v>22</v>
      </c>
      <c r="H802" s="1" t="str">
        <f>IF(Transactions[[#This Row],[Hour]]&lt;=6,"Night",IF(Transactions[[#This Row],[Hour]]&lt;=12,"Morning",IF(Transactions[[#This Row],[Hour]]&lt;=18,"Afternoon","Evening")))</f>
        <v>Evening</v>
      </c>
      <c r="I802" s="1" t="str">
        <f>IF(Transactions[[#This Row],[amount]]&lt;=5000,"low","high")</f>
        <v>low</v>
      </c>
      <c r="J802" s="1">
        <f>YEAR(Transactions[[#This Row],[transaction_date]])</f>
        <v>2023</v>
      </c>
      <c r="K802" s="1" t="str">
        <f>TEXT(Transactions[[#This Row],[transaction_date]],"mmm")</f>
        <v>May</v>
      </c>
      <c r="L802" s="1" t="str">
        <f>TEXT(Transactions[[#This Row],[transaction_date]],"ddd")</f>
        <v>Sat</v>
      </c>
      <c r="M802" s="1">
        <f>WEEKDAY(Transactions[[#This Row],[transaction_date]])</f>
        <v>7</v>
      </c>
      <c r="N802" s="1" t="str">
        <f>IF(OR(Transactions[[#This Row],[weekday]]=1,Transactions[[#This Row],[weekday]]=7),"weekend","weekday")</f>
        <v>weekend</v>
      </c>
    </row>
    <row r="803" spans="1:14">
      <c r="A803">
        <v>1976</v>
      </c>
      <c r="B803">
        <v>1191173235</v>
      </c>
      <c r="C803" s="1" t="s">
        <v>611</v>
      </c>
      <c r="D803">
        <v>308.89999999999998</v>
      </c>
      <c r="E803" s="3">
        <v>45053.078993055555</v>
      </c>
      <c r="F803" t="str">
        <f>TEXT(Transactions[[#This Row],[transaction_date]],"HH:MM:ss")</f>
        <v>01:53:45</v>
      </c>
      <c r="G803">
        <f>HOUR(Transactions[[#This Row],[Time]])</f>
        <v>1</v>
      </c>
      <c r="H803" s="1" t="str">
        <f>IF(Transactions[[#This Row],[Hour]]&lt;=6,"Night",IF(Transactions[[#This Row],[Hour]]&lt;=12,"Morning",IF(Transactions[[#This Row],[Hour]]&lt;=18,"Afternoon","Evening")))</f>
        <v>Night</v>
      </c>
      <c r="I803" s="1" t="str">
        <f>IF(Transactions[[#This Row],[amount]]&lt;=5000,"low","high")</f>
        <v>low</v>
      </c>
      <c r="J803" s="1">
        <f>YEAR(Transactions[[#This Row],[transaction_date]])</f>
        <v>2023</v>
      </c>
      <c r="K803" s="1" t="str">
        <f>TEXT(Transactions[[#This Row],[transaction_date]],"mmm")</f>
        <v>May</v>
      </c>
      <c r="L803" s="1" t="str">
        <f>TEXT(Transactions[[#This Row],[transaction_date]],"ddd")</f>
        <v>Sun</v>
      </c>
      <c r="M803" s="1">
        <f>WEEKDAY(Transactions[[#This Row],[transaction_date]])</f>
        <v>1</v>
      </c>
      <c r="N803" s="1" t="str">
        <f>IF(OR(Transactions[[#This Row],[weekday]]=1,Transactions[[#This Row],[weekday]]=7),"weekend","weekday")</f>
        <v>weekend</v>
      </c>
    </row>
    <row r="804" spans="1:14">
      <c r="A804">
        <v>383</v>
      </c>
      <c r="B804">
        <v>1129054601</v>
      </c>
      <c r="C804" s="1" t="s">
        <v>610</v>
      </c>
      <c r="D804">
        <v>1613.17</v>
      </c>
      <c r="E804" s="3">
        <v>45053.528969907406</v>
      </c>
      <c r="F804" t="str">
        <f>TEXT(Transactions[[#This Row],[transaction_date]],"HH:MM:ss")</f>
        <v>12:41:43</v>
      </c>
      <c r="G804">
        <f>HOUR(Transactions[[#This Row],[Time]])</f>
        <v>12</v>
      </c>
      <c r="H804" s="1" t="str">
        <f>IF(Transactions[[#This Row],[Hour]]&lt;=6,"Night",IF(Transactions[[#This Row],[Hour]]&lt;=12,"Morning",IF(Transactions[[#This Row],[Hour]]&lt;=18,"Afternoon","Evening")))</f>
        <v>Morning</v>
      </c>
      <c r="I804" s="1" t="str">
        <f>IF(Transactions[[#This Row],[amount]]&lt;=5000,"low","high")</f>
        <v>low</v>
      </c>
      <c r="J804" s="1">
        <f>YEAR(Transactions[[#This Row],[transaction_date]])</f>
        <v>2023</v>
      </c>
      <c r="K804" s="1" t="str">
        <f>TEXT(Transactions[[#This Row],[transaction_date]],"mmm")</f>
        <v>May</v>
      </c>
      <c r="L804" s="1" t="str">
        <f>TEXT(Transactions[[#This Row],[transaction_date]],"ddd")</f>
        <v>Sun</v>
      </c>
      <c r="M804" s="1">
        <f>WEEKDAY(Transactions[[#This Row],[transaction_date]])</f>
        <v>1</v>
      </c>
      <c r="N804" s="1" t="str">
        <f>IF(OR(Transactions[[#This Row],[weekday]]=1,Transactions[[#This Row],[weekday]]=7),"weekend","weekday")</f>
        <v>weekend</v>
      </c>
    </row>
    <row r="805" spans="1:14">
      <c r="A805">
        <v>1646</v>
      </c>
      <c r="B805">
        <v>1041327604</v>
      </c>
      <c r="C805" s="1" t="s">
        <v>610</v>
      </c>
      <c r="D805">
        <v>3720.84</v>
      </c>
      <c r="E805" s="3">
        <v>45053.671539351853</v>
      </c>
      <c r="F805" t="str">
        <f>TEXT(Transactions[[#This Row],[transaction_date]],"HH:MM:ss")</f>
        <v>16:07:01</v>
      </c>
      <c r="G805">
        <f>HOUR(Transactions[[#This Row],[Time]])</f>
        <v>16</v>
      </c>
      <c r="H805" s="1" t="str">
        <f>IF(Transactions[[#This Row],[Hour]]&lt;=6,"Night",IF(Transactions[[#This Row],[Hour]]&lt;=12,"Morning",IF(Transactions[[#This Row],[Hour]]&lt;=18,"Afternoon","Evening")))</f>
        <v>Afternoon</v>
      </c>
      <c r="I805" s="1" t="str">
        <f>IF(Transactions[[#This Row],[amount]]&lt;=5000,"low","high")</f>
        <v>low</v>
      </c>
      <c r="J805" s="1">
        <f>YEAR(Transactions[[#This Row],[transaction_date]])</f>
        <v>2023</v>
      </c>
      <c r="K805" s="1" t="str">
        <f>TEXT(Transactions[[#This Row],[transaction_date]],"mmm")</f>
        <v>May</v>
      </c>
      <c r="L805" s="1" t="str">
        <f>TEXT(Transactions[[#This Row],[transaction_date]],"ddd")</f>
        <v>Sun</v>
      </c>
      <c r="M805" s="1">
        <f>WEEKDAY(Transactions[[#This Row],[transaction_date]])</f>
        <v>1</v>
      </c>
      <c r="N805" s="1" t="str">
        <f>IF(OR(Transactions[[#This Row],[weekday]]=1,Transactions[[#This Row],[weekday]]=7),"weekend","weekday")</f>
        <v>weekend</v>
      </c>
    </row>
    <row r="806" spans="1:14">
      <c r="A806">
        <v>1919</v>
      </c>
      <c r="B806">
        <v>1016273546</v>
      </c>
      <c r="C806" s="1" t="s">
        <v>612</v>
      </c>
      <c r="D806">
        <v>4812.1400000000003</v>
      </c>
      <c r="E806" s="3">
        <v>45053.887638888889</v>
      </c>
      <c r="F806" t="str">
        <f>TEXT(Transactions[[#This Row],[transaction_date]],"HH:MM:ss")</f>
        <v>21:18:12</v>
      </c>
      <c r="G806">
        <f>HOUR(Transactions[[#This Row],[Time]])</f>
        <v>21</v>
      </c>
      <c r="H806" s="1" t="str">
        <f>IF(Transactions[[#This Row],[Hour]]&lt;=6,"Night",IF(Transactions[[#This Row],[Hour]]&lt;=12,"Morning",IF(Transactions[[#This Row],[Hour]]&lt;=18,"Afternoon","Evening")))</f>
        <v>Evening</v>
      </c>
      <c r="I806" s="1" t="str">
        <f>IF(Transactions[[#This Row],[amount]]&lt;=5000,"low","high")</f>
        <v>low</v>
      </c>
      <c r="J806" s="1">
        <f>YEAR(Transactions[[#This Row],[transaction_date]])</f>
        <v>2023</v>
      </c>
      <c r="K806" s="1" t="str">
        <f>TEXT(Transactions[[#This Row],[transaction_date]],"mmm")</f>
        <v>May</v>
      </c>
      <c r="L806" s="1" t="str">
        <f>TEXT(Transactions[[#This Row],[transaction_date]],"ddd")</f>
        <v>Sun</v>
      </c>
      <c r="M806" s="1">
        <f>WEEKDAY(Transactions[[#This Row],[transaction_date]])</f>
        <v>1</v>
      </c>
      <c r="N806" s="1" t="str">
        <f>IF(OR(Transactions[[#This Row],[weekday]]=1,Transactions[[#This Row],[weekday]]=7),"weekend","weekday")</f>
        <v>weekend</v>
      </c>
    </row>
    <row r="807" spans="1:14">
      <c r="A807">
        <v>119</v>
      </c>
      <c r="B807">
        <v>1030596655</v>
      </c>
      <c r="C807" s="1" t="s">
        <v>612</v>
      </c>
      <c r="D807">
        <v>3840.61</v>
      </c>
      <c r="E807" s="3">
        <v>45055.288310185184</v>
      </c>
      <c r="F807" t="str">
        <f>TEXT(Transactions[[#This Row],[transaction_date]],"HH:MM:ss")</f>
        <v>06:55:10</v>
      </c>
      <c r="G807">
        <f>HOUR(Transactions[[#This Row],[Time]])</f>
        <v>6</v>
      </c>
      <c r="H807" s="1" t="str">
        <f>IF(Transactions[[#This Row],[Hour]]&lt;=6,"Night",IF(Transactions[[#This Row],[Hour]]&lt;=12,"Morning",IF(Transactions[[#This Row],[Hour]]&lt;=18,"Afternoon","Evening")))</f>
        <v>Night</v>
      </c>
      <c r="I807" s="1" t="str">
        <f>IF(Transactions[[#This Row],[amount]]&lt;=5000,"low","high")</f>
        <v>low</v>
      </c>
      <c r="J807" s="1">
        <f>YEAR(Transactions[[#This Row],[transaction_date]])</f>
        <v>2023</v>
      </c>
      <c r="K807" s="1" t="str">
        <f>TEXT(Transactions[[#This Row],[transaction_date]],"mmm")</f>
        <v>May</v>
      </c>
      <c r="L807" s="1" t="str">
        <f>TEXT(Transactions[[#This Row],[transaction_date]],"ddd")</f>
        <v>Tue</v>
      </c>
      <c r="M807" s="1">
        <f>WEEKDAY(Transactions[[#This Row],[transaction_date]])</f>
        <v>3</v>
      </c>
      <c r="N807" s="1" t="str">
        <f>IF(OR(Transactions[[#This Row],[weekday]]=1,Transactions[[#This Row],[weekday]]=7),"weekend","weekday")</f>
        <v>weekday</v>
      </c>
    </row>
    <row r="808" spans="1:14">
      <c r="A808">
        <v>47</v>
      </c>
      <c r="B808">
        <v>1131594920</v>
      </c>
      <c r="C808" s="1" t="s">
        <v>610</v>
      </c>
      <c r="D808">
        <v>2038.63</v>
      </c>
      <c r="E808" s="3">
        <v>45055.553657407407</v>
      </c>
      <c r="F808" t="str">
        <f>TEXT(Transactions[[#This Row],[transaction_date]],"HH:MM:ss")</f>
        <v>13:17:16</v>
      </c>
      <c r="G808">
        <f>HOUR(Transactions[[#This Row],[Time]])</f>
        <v>13</v>
      </c>
      <c r="H808" s="1" t="str">
        <f>IF(Transactions[[#This Row],[Hour]]&lt;=6,"Night",IF(Transactions[[#This Row],[Hour]]&lt;=12,"Morning",IF(Transactions[[#This Row],[Hour]]&lt;=18,"Afternoon","Evening")))</f>
        <v>Afternoon</v>
      </c>
      <c r="I808" s="1" t="str">
        <f>IF(Transactions[[#This Row],[amount]]&lt;=5000,"low","high")</f>
        <v>low</v>
      </c>
      <c r="J808" s="1">
        <f>YEAR(Transactions[[#This Row],[transaction_date]])</f>
        <v>2023</v>
      </c>
      <c r="K808" s="1" t="str">
        <f>TEXT(Transactions[[#This Row],[transaction_date]],"mmm")</f>
        <v>May</v>
      </c>
      <c r="L808" s="1" t="str">
        <f>TEXT(Transactions[[#This Row],[transaction_date]],"ddd")</f>
        <v>Tue</v>
      </c>
      <c r="M808" s="1">
        <f>WEEKDAY(Transactions[[#This Row],[transaction_date]])</f>
        <v>3</v>
      </c>
      <c r="N808" s="1" t="str">
        <f>IF(OR(Transactions[[#This Row],[weekday]]=1,Transactions[[#This Row],[weekday]]=7),"weekend","weekday")</f>
        <v>weekday</v>
      </c>
    </row>
    <row r="809" spans="1:14">
      <c r="A809">
        <v>1333</v>
      </c>
      <c r="B809">
        <v>1060335570</v>
      </c>
      <c r="C809" s="1" t="s">
        <v>610</v>
      </c>
      <c r="D809">
        <v>2304.6</v>
      </c>
      <c r="E809" s="3">
        <v>45055.737916666665</v>
      </c>
      <c r="F809" t="str">
        <f>TEXT(Transactions[[#This Row],[transaction_date]],"HH:MM:ss")</f>
        <v>17:42:36</v>
      </c>
      <c r="G809">
        <f>HOUR(Transactions[[#This Row],[Time]])</f>
        <v>17</v>
      </c>
      <c r="H809" s="1" t="str">
        <f>IF(Transactions[[#This Row],[Hour]]&lt;=6,"Night",IF(Transactions[[#This Row],[Hour]]&lt;=12,"Morning",IF(Transactions[[#This Row],[Hour]]&lt;=18,"Afternoon","Evening")))</f>
        <v>Afternoon</v>
      </c>
      <c r="I809" s="1" t="str">
        <f>IF(Transactions[[#This Row],[amount]]&lt;=5000,"low","high")</f>
        <v>low</v>
      </c>
      <c r="J809" s="1">
        <f>YEAR(Transactions[[#This Row],[transaction_date]])</f>
        <v>2023</v>
      </c>
      <c r="K809" s="1" t="str">
        <f>TEXT(Transactions[[#This Row],[transaction_date]],"mmm")</f>
        <v>May</v>
      </c>
      <c r="L809" s="1" t="str">
        <f>TEXT(Transactions[[#This Row],[transaction_date]],"ddd")</f>
        <v>Tue</v>
      </c>
      <c r="M809" s="1">
        <f>WEEKDAY(Transactions[[#This Row],[transaction_date]])</f>
        <v>3</v>
      </c>
      <c r="N809" s="1" t="str">
        <f>IF(OR(Transactions[[#This Row],[weekday]]=1,Transactions[[#This Row],[weekday]]=7),"weekend","weekday")</f>
        <v>weekday</v>
      </c>
    </row>
    <row r="810" spans="1:14">
      <c r="A810">
        <v>503</v>
      </c>
      <c r="B810">
        <v>1068049355</v>
      </c>
      <c r="C810" s="1" t="s">
        <v>612</v>
      </c>
      <c r="D810">
        <v>1717.46</v>
      </c>
      <c r="E810" s="3">
        <v>45055.796770833331</v>
      </c>
      <c r="F810" t="str">
        <f>TEXT(Transactions[[#This Row],[transaction_date]],"HH:MM:ss")</f>
        <v>19:07:21</v>
      </c>
      <c r="G810">
        <f>HOUR(Transactions[[#This Row],[Time]])</f>
        <v>19</v>
      </c>
      <c r="H810" s="1" t="str">
        <f>IF(Transactions[[#This Row],[Hour]]&lt;=6,"Night",IF(Transactions[[#This Row],[Hour]]&lt;=12,"Morning",IF(Transactions[[#This Row],[Hour]]&lt;=18,"Afternoon","Evening")))</f>
        <v>Evening</v>
      </c>
      <c r="I810" s="1" t="str">
        <f>IF(Transactions[[#This Row],[amount]]&lt;=5000,"low","high")</f>
        <v>low</v>
      </c>
      <c r="J810" s="1">
        <f>YEAR(Transactions[[#This Row],[transaction_date]])</f>
        <v>2023</v>
      </c>
      <c r="K810" s="1" t="str">
        <f>TEXT(Transactions[[#This Row],[transaction_date]],"mmm")</f>
        <v>May</v>
      </c>
      <c r="L810" s="1" t="str">
        <f>TEXT(Transactions[[#This Row],[transaction_date]],"ddd")</f>
        <v>Tue</v>
      </c>
      <c r="M810" s="1">
        <f>WEEKDAY(Transactions[[#This Row],[transaction_date]])</f>
        <v>3</v>
      </c>
      <c r="N810" s="1" t="str">
        <f>IF(OR(Transactions[[#This Row],[weekday]]=1,Transactions[[#This Row],[weekday]]=7),"weekend","weekday")</f>
        <v>weekday</v>
      </c>
    </row>
    <row r="811" spans="1:14">
      <c r="A811">
        <v>476</v>
      </c>
      <c r="B811">
        <v>1030596655</v>
      </c>
      <c r="C811" s="1" t="s">
        <v>610</v>
      </c>
      <c r="D811">
        <v>3396.26</v>
      </c>
      <c r="E811" s="3">
        <v>45055.880960648145</v>
      </c>
      <c r="F811" t="str">
        <f>TEXT(Transactions[[#This Row],[transaction_date]],"HH:MM:ss")</f>
        <v>21:08:35</v>
      </c>
      <c r="G811">
        <f>HOUR(Transactions[[#This Row],[Time]])</f>
        <v>21</v>
      </c>
      <c r="H811" s="1" t="str">
        <f>IF(Transactions[[#This Row],[Hour]]&lt;=6,"Night",IF(Transactions[[#This Row],[Hour]]&lt;=12,"Morning",IF(Transactions[[#This Row],[Hour]]&lt;=18,"Afternoon","Evening")))</f>
        <v>Evening</v>
      </c>
      <c r="I811" s="1" t="str">
        <f>IF(Transactions[[#This Row],[amount]]&lt;=5000,"low","high")</f>
        <v>low</v>
      </c>
      <c r="J811" s="1">
        <f>YEAR(Transactions[[#This Row],[transaction_date]])</f>
        <v>2023</v>
      </c>
      <c r="K811" s="1" t="str">
        <f>TEXT(Transactions[[#This Row],[transaction_date]],"mmm")</f>
        <v>May</v>
      </c>
      <c r="L811" s="1" t="str">
        <f>TEXT(Transactions[[#This Row],[transaction_date]],"ddd")</f>
        <v>Tue</v>
      </c>
      <c r="M811" s="1">
        <f>WEEKDAY(Transactions[[#This Row],[transaction_date]])</f>
        <v>3</v>
      </c>
      <c r="N811" s="1" t="str">
        <f>IF(OR(Transactions[[#This Row],[weekday]]=1,Transactions[[#This Row],[weekday]]=7),"weekend","weekday")</f>
        <v>weekday</v>
      </c>
    </row>
    <row r="812" spans="1:14">
      <c r="A812">
        <v>701</v>
      </c>
      <c r="B812">
        <v>1196526482</v>
      </c>
      <c r="C812" s="1" t="s">
        <v>610</v>
      </c>
      <c r="D812">
        <v>1872.44</v>
      </c>
      <c r="E812" s="3">
        <v>45055.996249999997</v>
      </c>
      <c r="F812" t="str">
        <f>TEXT(Transactions[[#This Row],[transaction_date]],"HH:MM:ss")</f>
        <v>23:54:36</v>
      </c>
      <c r="G812">
        <f>HOUR(Transactions[[#This Row],[Time]])</f>
        <v>23</v>
      </c>
      <c r="H812" s="1" t="str">
        <f>IF(Transactions[[#This Row],[Hour]]&lt;=6,"Night",IF(Transactions[[#This Row],[Hour]]&lt;=12,"Morning",IF(Transactions[[#This Row],[Hour]]&lt;=18,"Afternoon","Evening")))</f>
        <v>Evening</v>
      </c>
      <c r="I812" s="1" t="str">
        <f>IF(Transactions[[#This Row],[amount]]&lt;=5000,"low","high")</f>
        <v>low</v>
      </c>
      <c r="J812" s="1">
        <f>YEAR(Transactions[[#This Row],[transaction_date]])</f>
        <v>2023</v>
      </c>
      <c r="K812" s="1" t="str">
        <f>TEXT(Transactions[[#This Row],[transaction_date]],"mmm")</f>
        <v>May</v>
      </c>
      <c r="L812" s="1" t="str">
        <f>TEXT(Transactions[[#This Row],[transaction_date]],"ddd")</f>
        <v>Tue</v>
      </c>
      <c r="M812" s="1">
        <f>WEEKDAY(Transactions[[#This Row],[transaction_date]])</f>
        <v>3</v>
      </c>
      <c r="N812" s="1" t="str">
        <f>IF(OR(Transactions[[#This Row],[weekday]]=1,Transactions[[#This Row],[weekday]]=7),"weekend","weekday")</f>
        <v>weekday</v>
      </c>
    </row>
    <row r="813" spans="1:14">
      <c r="A813">
        <v>792</v>
      </c>
      <c r="B813">
        <v>1078554894</v>
      </c>
      <c r="C813" s="1" t="s">
        <v>612</v>
      </c>
      <c r="D813">
        <v>4619.0200000000004</v>
      </c>
      <c r="E813" s="3">
        <v>45056.176574074074</v>
      </c>
      <c r="F813" t="str">
        <f>TEXT(Transactions[[#This Row],[transaction_date]],"HH:MM:ss")</f>
        <v>04:14:16</v>
      </c>
      <c r="G813">
        <f>HOUR(Transactions[[#This Row],[Time]])</f>
        <v>4</v>
      </c>
      <c r="H813" s="1" t="str">
        <f>IF(Transactions[[#This Row],[Hour]]&lt;=6,"Night",IF(Transactions[[#This Row],[Hour]]&lt;=12,"Morning",IF(Transactions[[#This Row],[Hour]]&lt;=18,"Afternoon","Evening")))</f>
        <v>Night</v>
      </c>
      <c r="I813" s="1" t="str">
        <f>IF(Transactions[[#This Row],[amount]]&lt;=5000,"low","high")</f>
        <v>low</v>
      </c>
      <c r="J813" s="1">
        <f>YEAR(Transactions[[#This Row],[transaction_date]])</f>
        <v>2023</v>
      </c>
      <c r="K813" s="1" t="str">
        <f>TEXT(Transactions[[#This Row],[transaction_date]],"mmm")</f>
        <v>May</v>
      </c>
      <c r="L813" s="1" t="str">
        <f>TEXT(Transactions[[#This Row],[transaction_date]],"ddd")</f>
        <v>Wed</v>
      </c>
      <c r="M813" s="1">
        <f>WEEKDAY(Transactions[[#This Row],[transaction_date]])</f>
        <v>4</v>
      </c>
      <c r="N813" s="1" t="str">
        <f>IF(OR(Transactions[[#This Row],[weekday]]=1,Transactions[[#This Row],[weekday]]=7),"weekend","weekday")</f>
        <v>weekday</v>
      </c>
    </row>
    <row r="814" spans="1:14">
      <c r="A814">
        <v>1931</v>
      </c>
      <c r="B814">
        <v>1122354785</v>
      </c>
      <c r="C814" s="1" t="s">
        <v>610</v>
      </c>
      <c r="D814">
        <v>1777.54</v>
      </c>
      <c r="E814" s="3">
        <v>45056.503842592596</v>
      </c>
      <c r="F814" t="str">
        <f>TEXT(Transactions[[#This Row],[transaction_date]],"HH:MM:ss")</f>
        <v>12:05:32</v>
      </c>
      <c r="G814">
        <f>HOUR(Transactions[[#This Row],[Time]])</f>
        <v>12</v>
      </c>
      <c r="H814" s="1" t="str">
        <f>IF(Transactions[[#This Row],[Hour]]&lt;=6,"Night",IF(Transactions[[#This Row],[Hour]]&lt;=12,"Morning",IF(Transactions[[#This Row],[Hour]]&lt;=18,"Afternoon","Evening")))</f>
        <v>Morning</v>
      </c>
      <c r="I814" s="1" t="str">
        <f>IF(Transactions[[#This Row],[amount]]&lt;=5000,"low","high")</f>
        <v>low</v>
      </c>
      <c r="J814" s="1">
        <f>YEAR(Transactions[[#This Row],[transaction_date]])</f>
        <v>2023</v>
      </c>
      <c r="K814" s="1" t="str">
        <f>TEXT(Transactions[[#This Row],[transaction_date]],"mmm")</f>
        <v>May</v>
      </c>
      <c r="L814" s="1" t="str">
        <f>TEXT(Transactions[[#This Row],[transaction_date]],"ddd")</f>
        <v>Wed</v>
      </c>
      <c r="M814" s="1">
        <f>WEEKDAY(Transactions[[#This Row],[transaction_date]])</f>
        <v>4</v>
      </c>
      <c r="N814" s="1" t="str">
        <f>IF(OR(Transactions[[#This Row],[weekday]]=1,Transactions[[#This Row],[weekday]]=7),"weekend","weekday")</f>
        <v>weekday</v>
      </c>
    </row>
    <row r="815" spans="1:14">
      <c r="A815">
        <v>794</v>
      </c>
      <c r="B815">
        <v>1174233024</v>
      </c>
      <c r="C815" s="1" t="s">
        <v>610</v>
      </c>
      <c r="D815">
        <v>794.94</v>
      </c>
      <c r="E815" s="3">
        <v>45056.554988425924</v>
      </c>
      <c r="F815" t="str">
        <f>TEXT(Transactions[[#This Row],[transaction_date]],"HH:MM:ss")</f>
        <v>13:19:11</v>
      </c>
      <c r="G815">
        <f>HOUR(Transactions[[#This Row],[Time]])</f>
        <v>13</v>
      </c>
      <c r="H815" s="1" t="str">
        <f>IF(Transactions[[#This Row],[Hour]]&lt;=6,"Night",IF(Transactions[[#This Row],[Hour]]&lt;=12,"Morning",IF(Transactions[[#This Row],[Hour]]&lt;=18,"Afternoon","Evening")))</f>
        <v>Afternoon</v>
      </c>
      <c r="I815" s="1" t="str">
        <f>IF(Transactions[[#This Row],[amount]]&lt;=5000,"low","high")</f>
        <v>low</v>
      </c>
      <c r="J815" s="1">
        <f>YEAR(Transactions[[#This Row],[transaction_date]])</f>
        <v>2023</v>
      </c>
      <c r="K815" s="1" t="str">
        <f>TEXT(Transactions[[#This Row],[transaction_date]],"mmm")</f>
        <v>May</v>
      </c>
      <c r="L815" s="1" t="str">
        <f>TEXT(Transactions[[#This Row],[transaction_date]],"ddd")</f>
        <v>Wed</v>
      </c>
      <c r="M815" s="1">
        <f>WEEKDAY(Transactions[[#This Row],[transaction_date]])</f>
        <v>4</v>
      </c>
      <c r="N815" s="1" t="str">
        <f>IF(OR(Transactions[[#This Row],[weekday]]=1,Transactions[[#This Row],[weekday]]=7),"weekend","weekday")</f>
        <v>weekday</v>
      </c>
    </row>
    <row r="816" spans="1:14">
      <c r="A816">
        <v>917</v>
      </c>
      <c r="B816">
        <v>1057701653</v>
      </c>
      <c r="C816" s="1" t="s">
        <v>612</v>
      </c>
      <c r="D816">
        <v>3166.86</v>
      </c>
      <c r="E816" s="3">
        <v>45056.570138888892</v>
      </c>
      <c r="F816" t="str">
        <f>TEXT(Transactions[[#This Row],[transaction_date]],"HH:MM:ss")</f>
        <v>13:41:00</v>
      </c>
      <c r="G816">
        <f>HOUR(Transactions[[#This Row],[Time]])</f>
        <v>13</v>
      </c>
      <c r="H816" s="1" t="str">
        <f>IF(Transactions[[#This Row],[Hour]]&lt;=6,"Night",IF(Transactions[[#This Row],[Hour]]&lt;=12,"Morning",IF(Transactions[[#This Row],[Hour]]&lt;=18,"Afternoon","Evening")))</f>
        <v>Afternoon</v>
      </c>
      <c r="I816" s="1" t="str">
        <f>IF(Transactions[[#This Row],[amount]]&lt;=5000,"low","high")</f>
        <v>low</v>
      </c>
      <c r="J816" s="1">
        <f>YEAR(Transactions[[#This Row],[transaction_date]])</f>
        <v>2023</v>
      </c>
      <c r="K816" s="1" t="str">
        <f>TEXT(Transactions[[#This Row],[transaction_date]],"mmm")</f>
        <v>May</v>
      </c>
      <c r="L816" s="1" t="str">
        <f>TEXT(Transactions[[#This Row],[transaction_date]],"ddd")</f>
        <v>Wed</v>
      </c>
      <c r="M816" s="1">
        <f>WEEKDAY(Transactions[[#This Row],[transaction_date]])</f>
        <v>4</v>
      </c>
      <c r="N816" s="1" t="str">
        <f>IF(OR(Transactions[[#This Row],[weekday]]=1,Transactions[[#This Row],[weekday]]=7),"weekend","weekday")</f>
        <v>weekday</v>
      </c>
    </row>
    <row r="817" spans="1:14">
      <c r="A817">
        <v>680</v>
      </c>
      <c r="B817">
        <v>1138527351</v>
      </c>
      <c r="C817" s="1" t="s">
        <v>611</v>
      </c>
      <c r="D817">
        <v>4335.04</v>
      </c>
      <c r="E817" s="3">
        <v>45056.650023148148</v>
      </c>
      <c r="F817" t="str">
        <f>TEXT(Transactions[[#This Row],[transaction_date]],"HH:MM:ss")</f>
        <v>15:36:02</v>
      </c>
      <c r="G817">
        <f>HOUR(Transactions[[#This Row],[Time]])</f>
        <v>15</v>
      </c>
      <c r="H817" s="1" t="str">
        <f>IF(Transactions[[#This Row],[Hour]]&lt;=6,"Night",IF(Transactions[[#This Row],[Hour]]&lt;=12,"Morning",IF(Transactions[[#This Row],[Hour]]&lt;=18,"Afternoon","Evening")))</f>
        <v>Afternoon</v>
      </c>
      <c r="I817" s="1" t="str">
        <f>IF(Transactions[[#This Row],[amount]]&lt;=5000,"low","high")</f>
        <v>low</v>
      </c>
      <c r="J817" s="1">
        <f>YEAR(Transactions[[#This Row],[transaction_date]])</f>
        <v>2023</v>
      </c>
      <c r="K817" s="1" t="str">
        <f>TEXT(Transactions[[#This Row],[transaction_date]],"mmm")</f>
        <v>May</v>
      </c>
      <c r="L817" s="1" t="str">
        <f>TEXT(Transactions[[#This Row],[transaction_date]],"ddd")</f>
        <v>Wed</v>
      </c>
      <c r="M817" s="1">
        <f>WEEKDAY(Transactions[[#This Row],[transaction_date]])</f>
        <v>4</v>
      </c>
      <c r="N817" s="1" t="str">
        <f>IF(OR(Transactions[[#This Row],[weekday]]=1,Transactions[[#This Row],[weekday]]=7),"weekend","weekday")</f>
        <v>weekday</v>
      </c>
    </row>
    <row r="818" spans="1:14">
      <c r="A818">
        <v>1344</v>
      </c>
      <c r="B818">
        <v>1097521618</v>
      </c>
      <c r="C818" s="1" t="s">
        <v>612</v>
      </c>
      <c r="D818">
        <v>1487.63</v>
      </c>
      <c r="E818" s="3">
        <v>45057.136782407404</v>
      </c>
      <c r="F818" t="str">
        <f>TEXT(Transactions[[#This Row],[transaction_date]],"HH:MM:ss")</f>
        <v>03:16:58</v>
      </c>
      <c r="G818">
        <f>HOUR(Transactions[[#This Row],[Time]])</f>
        <v>3</v>
      </c>
      <c r="H818" s="1" t="str">
        <f>IF(Transactions[[#This Row],[Hour]]&lt;=6,"Night",IF(Transactions[[#This Row],[Hour]]&lt;=12,"Morning",IF(Transactions[[#This Row],[Hour]]&lt;=18,"Afternoon","Evening")))</f>
        <v>Night</v>
      </c>
      <c r="I818" s="1" t="str">
        <f>IF(Transactions[[#This Row],[amount]]&lt;=5000,"low","high")</f>
        <v>low</v>
      </c>
      <c r="J818" s="1">
        <f>YEAR(Transactions[[#This Row],[transaction_date]])</f>
        <v>2023</v>
      </c>
      <c r="K818" s="1" t="str">
        <f>TEXT(Transactions[[#This Row],[transaction_date]],"mmm")</f>
        <v>May</v>
      </c>
      <c r="L818" s="1" t="str">
        <f>TEXT(Transactions[[#This Row],[transaction_date]],"ddd")</f>
        <v>Thu</v>
      </c>
      <c r="M818" s="1">
        <f>WEEKDAY(Transactions[[#This Row],[transaction_date]])</f>
        <v>5</v>
      </c>
      <c r="N818" s="1" t="str">
        <f>IF(OR(Transactions[[#This Row],[weekday]]=1,Transactions[[#This Row],[weekday]]=7),"weekend","weekday")</f>
        <v>weekday</v>
      </c>
    </row>
    <row r="819" spans="1:14">
      <c r="A819">
        <v>1561</v>
      </c>
      <c r="B819">
        <v>1148807323</v>
      </c>
      <c r="C819" s="1" t="s">
        <v>612</v>
      </c>
      <c r="D819">
        <v>4046.16</v>
      </c>
      <c r="E819" s="3">
        <v>45057.175821759258</v>
      </c>
      <c r="F819" t="str">
        <f>TEXT(Transactions[[#This Row],[transaction_date]],"HH:MM:ss")</f>
        <v>04:13:11</v>
      </c>
      <c r="G819">
        <f>HOUR(Transactions[[#This Row],[Time]])</f>
        <v>4</v>
      </c>
      <c r="H819" s="1" t="str">
        <f>IF(Transactions[[#This Row],[Hour]]&lt;=6,"Night",IF(Transactions[[#This Row],[Hour]]&lt;=12,"Morning",IF(Transactions[[#This Row],[Hour]]&lt;=18,"Afternoon","Evening")))</f>
        <v>Night</v>
      </c>
      <c r="I819" s="1" t="str">
        <f>IF(Transactions[[#This Row],[amount]]&lt;=5000,"low","high")</f>
        <v>low</v>
      </c>
      <c r="J819" s="1">
        <f>YEAR(Transactions[[#This Row],[transaction_date]])</f>
        <v>2023</v>
      </c>
      <c r="K819" s="1" t="str">
        <f>TEXT(Transactions[[#This Row],[transaction_date]],"mmm")</f>
        <v>May</v>
      </c>
      <c r="L819" s="1" t="str">
        <f>TEXT(Transactions[[#This Row],[transaction_date]],"ddd")</f>
        <v>Thu</v>
      </c>
      <c r="M819" s="1">
        <f>WEEKDAY(Transactions[[#This Row],[transaction_date]])</f>
        <v>5</v>
      </c>
      <c r="N819" s="1" t="str">
        <f>IF(OR(Transactions[[#This Row],[weekday]]=1,Transactions[[#This Row],[weekday]]=7),"weekend","weekday")</f>
        <v>weekday</v>
      </c>
    </row>
    <row r="820" spans="1:14">
      <c r="A820">
        <v>534</v>
      </c>
      <c r="B820">
        <v>1179827631</v>
      </c>
      <c r="C820" s="1" t="s">
        <v>612</v>
      </c>
      <c r="D820">
        <v>3467.14</v>
      </c>
      <c r="E820" s="3">
        <v>45057.670937499999</v>
      </c>
      <c r="F820" t="str">
        <f>TEXT(Transactions[[#This Row],[transaction_date]],"HH:MM:ss")</f>
        <v>16:06:09</v>
      </c>
      <c r="G820">
        <f>HOUR(Transactions[[#This Row],[Time]])</f>
        <v>16</v>
      </c>
      <c r="H820" s="1" t="str">
        <f>IF(Transactions[[#This Row],[Hour]]&lt;=6,"Night",IF(Transactions[[#This Row],[Hour]]&lt;=12,"Morning",IF(Transactions[[#This Row],[Hour]]&lt;=18,"Afternoon","Evening")))</f>
        <v>Afternoon</v>
      </c>
      <c r="I820" s="1" t="str">
        <f>IF(Transactions[[#This Row],[amount]]&lt;=5000,"low","high")</f>
        <v>low</v>
      </c>
      <c r="J820" s="1">
        <f>YEAR(Transactions[[#This Row],[transaction_date]])</f>
        <v>2023</v>
      </c>
      <c r="K820" s="1" t="str">
        <f>TEXT(Transactions[[#This Row],[transaction_date]],"mmm")</f>
        <v>May</v>
      </c>
      <c r="L820" s="1" t="str">
        <f>TEXT(Transactions[[#This Row],[transaction_date]],"ddd")</f>
        <v>Thu</v>
      </c>
      <c r="M820" s="1">
        <f>WEEKDAY(Transactions[[#This Row],[transaction_date]])</f>
        <v>5</v>
      </c>
      <c r="N820" s="1" t="str">
        <f>IF(OR(Transactions[[#This Row],[weekday]]=1,Transactions[[#This Row],[weekday]]=7),"weekend","weekday")</f>
        <v>weekday</v>
      </c>
    </row>
    <row r="821" spans="1:14">
      <c r="A821">
        <v>1040</v>
      </c>
      <c r="B821">
        <v>1018160604</v>
      </c>
      <c r="C821" s="1" t="s">
        <v>611</v>
      </c>
      <c r="D821">
        <v>609.33000000000004</v>
      </c>
      <c r="E821" s="3">
        <v>45057.797662037039</v>
      </c>
      <c r="F821" t="str">
        <f>TEXT(Transactions[[#This Row],[transaction_date]],"HH:MM:ss")</f>
        <v>19:08:38</v>
      </c>
      <c r="G821">
        <f>HOUR(Transactions[[#This Row],[Time]])</f>
        <v>19</v>
      </c>
      <c r="H821" s="1" t="str">
        <f>IF(Transactions[[#This Row],[Hour]]&lt;=6,"Night",IF(Transactions[[#This Row],[Hour]]&lt;=12,"Morning",IF(Transactions[[#This Row],[Hour]]&lt;=18,"Afternoon","Evening")))</f>
        <v>Evening</v>
      </c>
      <c r="I821" s="1" t="str">
        <f>IF(Transactions[[#This Row],[amount]]&lt;=5000,"low","high")</f>
        <v>low</v>
      </c>
      <c r="J821" s="1">
        <f>YEAR(Transactions[[#This Row],[transaction_date]])</f>
        <v>2023</v>
      </c>
      <c r="K821" s="1" t="str">
        <f>TEXT(Transactions[[#This Row],[transaction_date]],"mmm")</f>
        <v>May</v>
      </c>
      <c r="L821" s="1" t="str">
        <f>TEXT(Transactions[[#This Row],[transaction_date]],"ddd")</f>
        <v>Thu</v>
      </c>
      <c r="M821" s="1">
        <f>WEEKDAY(Transactions[[#This Row],[transaction_date]])</f>
        <v>5</v>
      </c>
      <c r="N821" s="1" t="str">
        <f>IF(OR(Transactions[[#This Row],[weekday]]=1,Transactions[[#This Row],[weekday]]=7),"weekend","weekday")</f>
        <v>weekday</v>
      </c>
    </row>
    <row r="822" spans="1:14">
      <c r="A822">
        <v>999</v>
      </c>
      <c r="B822">
        <v>1148807323</v>
      </c>
      <c r="C822" s="1" t="s">
        <v>612</v>
      </c>
      <c r="D822">
        <v>1660.8</v>
      </c>
      <c r="E822" s="3">
        <v>45057.804016203707</v>
      </c>
      <c r="F822" t="str">
        <f>TEXT(Transactions[[#This Row],[transaction_date]],"HH:MM:ss")</f>
        <v>19:17:47</v>
      </c>
      <c r="G822">
        <f>HOUR(Transactions[[#This Row],[Time]])</f>
        <v>19</v>
      </c>
      <c r="H822" s="1" t="str">
        <f>IF(Transactions[[#This Row],[Hour]]&lt;=6,"Night",IF(Transactions[[#This Row],[Hour]]&lt;=12,"Morning",IF(Transactions[[#This Row],[Hour]]&lt;=18,"Afternoon","Evening")))</f>
        <v>Evening</v>
      </c>
      <c r="I822" s="1" t="str">
        <f>IF(Transactions[[#This Row],[amount]]&lt;=5000,"low","high")</f>
        <v>low</v>
      </c>
      <c r="J822" s="1">
        <f>YEAR(Transactions[[#This Row],[transaction_date]])</f>
        <v>2023</v>
      </c>
      <c r="K822" s="1" t="str">
        <f>TEXT(Transactions[[#This Row],[transaction_date]],"mmm")</f>
        <v>May</v>
      </c>
      <c r="L822" s="1" t="str">
        <f>TEXT(Transactions[[#This Row],[transaction_date]],"ddd")</f>
        <v>Thu</v>
      </c>
      <c r="M822" s="1">
        <f>WEEKDAY(Transactions[[#This Row],[transaction_date]])</f>
        <v>5</v>
      </c>
      <c r="N822" s="1" t="str">
        <f>IF(OR(Transactions[[#This Row],[weekday]]=1,Transactions[[#This Row],[weekday]]=7),"weekend","weekday")</f>
        <v>weekday</v>
      </c>
    </row>
    <row r="823" spans="1:14">
      <c r="A823">
        <v>1558</v>
      </c>
      <c r="B823">
        <v>1068269222</v>
      </c>
      <c r="C823" s="1" t="s">
        <v>612</v>
      </c>
      <c r="D823">
        <v>258.70999999999998</v>
      </c>
      <c r="E823" s="3">
        <v>45057.84412037037</v>
      </c>
      <c r="F823" t="str">
        <f>TEXT(Transactions[[#This Row],[transaction_date]],"HH:MM:ss")</f>
        <v>20:15:32</v>
      </c>
      <c r="G823">
        <f>HOUR(Transactions[[#This Row],[Time]])</f>
        <v>20</v>
      </c>
      <c r="H823" s="1" t="str">
        <f>IF(Transactions[[#This Row],[Hour]]&lt;=6,"Night",IF(Transactions[[#This Row],[Hour]]&lt;=12,"Morning",IF(Transactions[[#This Row],[Hour]]&lt;=18,"Afternoon","Evening")))</f>
        <v>Evening</v>
      </c>
      <c r="I823" s="1" t="str">
        <f>IF(Transactions[[#This Row],[amount]]&lt;=5000,"low","high")</f>
        <v>low</v>
      </c>
      <c r="J823" s="1">
        <f>YEAR(Transactions[[#This Row],[transaction_date]])</f>
        <v>2023</v>
      </c>
      <c r="K823" s="1" t="str">
        <f>TEXT(Transactions[[#This Row],[transaction_date]],"mmm")</f>
        <v>May</v>
      </c>
      <c r="L823" s="1" t="str">
        <f>TEXT(Transactions[[#This Row],[transaction_date]],"ddd")</f>
        <v>Thu</v>
      </c>
      <c r="M823" s="1">
        <f>WEEKDAY(Transactions[[#This Row],[transaction_date]])</f>
        <v>5</v>
      </c>
      <c r="N823" s="1" t="str">
        <f>IF(OR(Transactions[[#This Row],[weekday]]=1,Transactions[[#This Row],[weekday]]=7),"weekend","weekday")</f>
        <v>weekday</v>
      </c>
    </row>
    <row r="824" spans="1:14">
      <c r="A824">
        <v>1229</v>
      </c>
      <c r="B824">
        <v>1041327604</v>
      </c>
      <c r="C824" s="1" t="s">
        <v>610</v>
      </c>
      <c r="D824">
        <v>1241.2</v>
      </c>
      <c r="E824" s="3">
        <v>45057.908634259256</v>
      </c>
      <c r="F824" t="str">
        <f>TEXT(Transactions[[#This Row],[transaction_date]],"HH:MM:ss")</f>
        <v>21:48:26</v>
      </c>
      <c r="G824">
        <f>HOUR(Transactions[[#This Row],[Time]])</f>
        <v>21</v>
      </c>
      <c r="H824" s="1" t="str">
        <f>IF(Transactions[[#This Row],[Hour]]&lt;=6,"Night",IF(Transactions[[#This Row],[Hour]]&lt;=12,"Morning",IF(Transactions[[#This Row],[Hour]]&lt;=18,"Afternoon","Evening")))</f>
        <v>Evening</v>
      </c>
      <c r="I824" s="1" t="str">
        <f>IF(Transactions[[#This Row],[amount]]&lt;=5000,"low","high")</f>
        <v>low</v>
      </c>
      <c r="J824" s="1">
        <f>YEAR(Transactions[[#This Row],[transaction_date]])</f>
        <v>2023</v>
      </c>
      <c r="K824" s="1" t="str">
        <f>TEXT(Transactions[[#This Row],[transaction_date]],"mmm")</f>
        <v>May</v>
      </c>
      <c r="L824" s="1" t="str">
        <f>TEXT(Transactions[[#This Row],[transaction_date]],"ddd")</f>
        <v>Thu</v>
      </c>
      <c r="M824" s="1">
        <f>WEEKDAY(Transactions[[#This Row],[transaction_date]])</f>
        <v>5</v>
      </c>
      <c r="N824" s="1" t="str">
        <f>IF(OR(Transactions[[#This Row],[weekday]]=1,Transactions[[#This Row],[weekday]]=7),"weekend","weekday")</f>
        <v>weekday</v>
      </c>
    </row>
    <row r="825" spans="1:14">
      <c r="A825">
        <v>283</v>
      </c>
      <c r="B825">
        <v>1110684606</v>
      </c>
      <c r="C825" s="1" t="s">
        <v>611</v>
      </c>
      <c r="D825">
        <v>3332.01</v>
      </c>
      <c r="E825" s="3">
        <v>45057.976307870369</v>
      </c>
      <c r="F825" t="str">
        <f>TEXT(Transactions[[#This Row],[transaction_date]],"HH:MM:ss")</f>
        <v>23:25:53</v>
      </c>
      <c r="G825">
        <f>HOUR(Transactions[[#This Row],[Time]])</f>
        <v>23</v>
      </c>
      <c r="H825" s="1" t="str">
        <f>IF(Transactions[[#This Row],[Hour]]&lt;=6,"Night",IF(Transactions[[#This Row],[Hour]]&lt;=12,"Morning",IF(Transactions[[#This Row],[Hour]]&lt;=18,"Afternoon","Evening")))</f>
        <v>Evening</v>
      </c>
      <c r="I825" s="1" t="str">
        <f>IF(Transactions[[#This Row],[amount]]&lt;=5000,"low","high")</f>
        <v>low</v>
      </c>
      <c r="J825" s="1">
        <f>YEAR(Transactions[[#This Row],[transaction_date]])</f>
        <v>2023</v>
      </c>
      <c r="K825" s="1" t="str">
        <f>TEXT(Transactions[[#This Row],[transaction_date]],"mmm")</f>
        <v>May</v>
      </c>
      <c r="L825" s="1" t="str">
        <f>TEXT(Transactions[[#This Row],[transaction_date]],"ddd")</f>
        <v>Thu</v>
      </c>
      <c r="M825" s="1">
        <f>WEEKDAY(Transactions[[#This Row],[transaction_date]])</f>
        <v>5</v>
      </c>
      <c r="N825" s="1" t="str">
        <f>IF(OR(Transactions[[#This Row],[weekday]]=1,Transactions[[#This Row],[weekday]]=7),"weekend","weekday")</f>
        <v>weekday</v>
      </c>
    </row>
    <row r="826" spans="1:14">
      <c r="A826">
        <v>1388</v>
      </c>
      <c r="B826">
        <v>1097521618</v>
      </c>
      <c r="C826" s="1" t="s">
        <v>612</v>
      </c>
      <c r="D826">
        <v>1428.25</v>
      </c>
      <c r="E826" s="3">
        <v>45058.107754629629</v>
      </c>
      <c r="F826" t="str">
        <f>TEXT(Transactions[[#This Row],[transaction_date]],"HH:MM:ss")</f>
        <v>02:35:10</v>
      </c>
      <c r="G826">
        <f>HOUR(Transactions[[#This Row],[Time]])</f>
        <v>2</v>
      </c>
      <c r="H826" s="1" t="str">
        <f>IF(Transactions[[#This Row],[Hour]]&lt;=6,"Night",IF(Transactions[[#This Row],[Hour]]&lt;=12,"Morning",IF(Transactions[[#This Row],[Hour]]&lt;=18,"Afternoon","Evening")))</f>
        <v>Night</v>
      </c>
      <c r="I826" s="1" t="str">
        <f>IF(Transactions[[#This Row],[amount]]&lt;=5000,"low","high")</f>
        <v>low</v>
      </c>
      <c r="J826" s="1">
        <f>YEAR(Transactions[[#This Row],[transaction_date]])</f>
        <v>2023</v>
      </c>
      <c r="K826" s="1" t="str">
        <f>TEXT(Transactions[[#This Row],[transaction_date]],"mmm")</f>
        <v>May</v>
      </c>
      <c r="L826" s="1" t="str">
        <f>TEXT(Transactions[[#This Row],[transaction_date]],"ddd")</f>
        <v>Fri</v>
      </c>
      <c r="M826" s="1">
        <f>WEEKDAY(Transactions[[#This Row],[transaction_date]])</f>
        <v>6</v>
      </c>
      <c r="N826" s="1" t="str">
        <f>IF(OR(Transactions[[#This Row],[weekday]]=1,Transactions[[#This Row],[weekday]]=7),"weekend","weekday")</f>
        <v>weekday</v>
      </c>
    </row>
    <row r="827" spans="1:14">
      <c r="A827">
        <v>941</v>
      </c>
      <c r="B827">
        <v>1186068874</v>
      </c>
      <c r="C827" s="1" t="s">
        <v>610</v>
      </c>
      <c r="D827">
        <v>4932.01</v>
      </c>
      <c r="E827" s="3">
        <v>45058.387048611112</v>
      </c>
      <c r="F827" t="str">
        <f>TEXT(Transactions[[#This Row],[transaction_date]],"HH:MM:ss")</f>
        <v>09:17:21</v>
      </c>
      <c r="G827">
        <f>HOUR(Transactions[[#This Row],[Time]])</f>
        <v>9</v>
      </c>
      <c r="H827" s="1" t="str">
        <f>IF(Transactions[[#This Row],[Hour]]&lt;=6,"Night",IF(Transactions[[#This Row],[Hour]]&lt;=12,"Morning",IF(Transactions[[#This Row],[Hour]]&lt;=18,"Afternoon","Evening")))</f>
        <v>Morning</v>
      </c>
      <c r="I827" s="1" t="str">
        <f>IF(Transactions[[#This Row],[amount]]&lt;=5000,"low","high")</f>
        <v>low</v>
      </c>
      <c r="J827" s="1">
        <f>YEAR(Transactions[[#This Row],[transaction_date]])</f>
        <v>2023</v>
      </c>
      <c r="K827" s="1" t="str">
        <f>TEXT(Transactions[[#This Row],[transaction_date]],"mmm")</f>
        <v>May</v>
      </c>
      <c r="L827" s="1" t="str">
        <f>TEXT(Transactions[[#This Row],[transaction_date]],"ddd")</f>
        <v>Fri</v>
      </c>
      <c r="M827" s="1">
        <f>WEEKDAY(Transactions[[#This Row],[transaction_date]])</f>
        <v>6</v>
      </c>
      <c r="N827" s="1" t="str">
        <f>IF(OR(Transactions[[#This Row],[weekday]]=1,Transactions[[#This Row],[weekday]]=7),"weekend","weekday")</f>
        <v>weekday</v>
      </c>
    </row>
    <row r="828" spans="1:14">
      <c r="A828">
        <v>39</v>
      </c>
      <c r="B828">
        <v>1180839667</v>
      </c>
      <c r="C828" s="1" t="s">
        <v>610</v>
      </c>
      <c r="D828">
        <v>3175.54</v>
      </c>
      <c r="E828" s="3">
        <v>45059.069918981484</v>
      </c>
      <c r="F828" t="str">
        <f>TEXT(Transactions[[#This Row],[transaction_date]],"HH:MM:ss")</f>
        <v>01:40:41</v>
      </c>
      <c r="G828">
        <f>HOUR(Transactions[[#This Row],[Time]])</f>
        <v>1</v>
      </c>
      <c r="H828" s="1" t="str">
        <f>IF(Transactions[[#This Row],[Hour]]&lt;=6,"Night",IF(Transactions[[#This Row],[Hour]]&lt;=12,"Morning",IF(Transactions[[#This Row],[Hour]]&lt;=18,"Afternoon","Evening")))</f>
        <v>Night</v>
      </c>
      <c r="I828" s="1" t="str">
        <f>IF(Transactions[[#This Row],[amount]]&lt;=5000,"low","high")</f>
        <v>low</v>
      </c>
      <c r="J828" s="1">
        <f>YEAR(Transactions[[#This Row],[transaction_date]])</f>
        <v>2023</v>
      </c>
      <c r="K828" s="1" t="str">
        <f>TEXT(Transactions[[#This Row],[transaction_date]],"mmm")</f>
        <v>May</v>
      </c>
      <c r="L828" s="1" t="str">
        <f>TEXT(Transactions[[#This Row],[transaction_date]],"ddd")</f>
        <v>Sat</v>
      </c>
      <c r="M828" s="1">
        <f>WEEKDAY(Transactions[[#This Row],[transaction_date]])</f>
        <v>7</v>
      </c>
      <c r="N828" s="1" t="str">
        <f>IF(OR(Transactions[[#This Row],[weekday]]=1,Transactions[[#This Row],[weekday]]=7),"weekend","weekday")</f>
        <v>weekend</v>
      </c>
    </row>
    <row r="829" spans="1:14">
      <c r="A829">
        <v>76</v>
      </c>
      <c r="B829">
        <v>1058689421</v>
      </c>
      <c r="C829" s="1" t="s">
        <v>612</v>
      </c>
      <c r="D829">
        <v>2522.37</v>
      </c>
      <c r="E829" s="3">
        <v>45059.207754629628</v>
      </c>
      <c r="F829" t="str">
        <f>TEXT(Transactions[[#This Row],[transaction_date]],"HH:MM:ss")</f>
        <v>04:59:10</v>
      </c>
      <c r="G829">
        <f>HOUR(Transactions[[#This Row],[Time]])</f>
        <v>4</v>
      </c>
      <c r="H829" s="1" t="str">
        <f>IF(Transactions[[#This Row],[Hour]]&lt;=6,"Night",IF(Transactions[[#This Row],[Hour]]&lt;=12,"Morning",IF(Transactions[[#This Row],[Hour]]&lt;=18,"Afternoon","Evening")))</f>
        <v>Night</v>
      </c>
      <c r="I829" s="1" t="str">
        <f>IF(Transactions[[#This Row],[amount]]&lt;=5000,"low","high")</f>
        <v>low</v>
      </c>
      <c r="J829" s="1">
        <f>YEAR(Transactions[[#This Row],[transaction_date]])</f>
        <v>2023</v>
      </c>
      <c r="K829" s="1" t="str">
        <f>TEXT(Transactions[[#This Row],[transaction_date]],"mmm")</f>
        <v>May</v>
      </c>
      <c r="L829" s="1" t="str">
        <f>TEXT(Transactions[[#This Row],[transaction_date]],"ddd")</f>
        <v>Sat</v>
      </c>
      <c r="M829" s="1">
        <f>WEEKDAY(Transactions[[#This Row],[transaction_date]])</f>
        <v>7</v>
      </c>
      <c r="N829" s="1" t="str">
        <f>IF(OR(Transactions[[#This Row],[weekday]]=1,Transactions[[#This Row],[weekday]]=7),"weekend","weekday")</f>
        <v>weekend</v>
      </c>
    </row>
    <row r="830" spans="1:14">
      <c r="A830">
        <v>1634</v>
      </c>
      <c r="B830">
        <v>1139096814</v>
      </c>
      <c r="C830" s="1" t="s">
        <v>611</v>
      </c>
      <c r="D830">
        <v>1311.12</v>
      </c>
      <c r="E830" s="3">
        <v>45059.484363425923</v>
      </c>
      <c r="F830" t="str">
        <f>TEXT(Transactions[[#This Row],[transaction_date]],"HH:MM:ss")</f>
        <v>11:37:29</v>
      </c>
      <c r="G830">
        <f>HOUR(Transactions[[#This Row],[Time]])</f>
        <v>11</v>
      </c>
      <c r="H830" s="1" t="str">
        <f>IF(Transactions[[#This Row],[Hour]]&lt;=6,"Night",IF(Transactions[[#This Row],[Hour]]&lt;=12,"Morning",IF(Transactions[[#This Row],[Hour]]&lt;=18,"Afternoon","Evening")))</f>
        <v>Morning</v>
      </c>
      <c r="I830" s="1" t="str">
        <f>IF(Transactions[[#This Row],[amount]]&lt;=5000,"low","high")</f>
        <v>low</v>
      </c>
      <c r="J830" s="1">
        <f>YEAR(Transactions[[#This Row],[transaction_date]])</f>
        <v>2023</v>
      </c>
      <c r="K830" s="1" t="str">
        <f>TEXT(Transactions[[#This Row],[transaction_date]],"mmm")</f>
        <v>May</v>
      </c>
      <c r="L830" s="1" t="str">
        <f>TEXT(Transactions[[#This Row],[transaction_date]],"ddd")</f>
        <v>Sat</v>
      </c>
      <c r="M830" s="1">
        <f>WEEKDAY(Transactions[[#This Row],[transaction_date]])</f>
        <v>7</v>
      </c>
      <c r="N830" s="1" t="str">
        <f>IF(OR(Transactions[[#This Row],[weekday]]=1,Transactions[[#This Row],[weekday]]=7),"weekend","weekday")</f>
        <v>weekend</v>
      </c>
    </row>
    <row r="831" spans="1:14">
      <c r="A831">
        <v>1382</v>
      </c>
      <c r="B831">
        <v>1094724293</v>
      </c>
      <c r="C831" s="1" t="s">
        <v>612</v>
      </c>
      <c r="D831">
        <v>797.77</v>
      </c>
      <c r="E831" s="3">
        <v>45061.429178240738</v>
      </c>
      <c r="F831" t="str">
        <f>TEXT(Transactions[[#This Row],[transaction_date]],"HH:MM:ss")</f>
        <v>10:18:01</v>
      </c>
      <c r="G831">
        <f>HOUR(Transactions[[#This Row],[Time]])</f>
        <v>10</v>
      </c>
      <c r="H831" s="1" t="str">
        <f>IF(Transactions[[#This Row],[Hour]]&lt;=6,"Night",IF(Transactions[[#This Row],[Hour]]&lt;=12,"Morning",IF(Transactions[[#This Row],[Hour]]&lt;=18,"Afternoon","Evening")))</f>
        <v>Morning</v>
      </c>
      <c r="I831" s="1" t="str">
        <f>IF(Transactions[[#This Row],[amount]]&lt;=5000,"low","high")</f>
        <v>low</v>
      </c>
      <c r="J831" s="1">
        <f>YEAR(Transactions[[#This Row],[transaction_date]])</f>
        <v>2023</v>
      </c>
      <c r="K831" s="1" t="str">
        <f>TEXT(Transactions[[#This Row],[transaction_date]],"mmm")</f>
        <v>May</v>
      </c>
      <c r="L831" s="1" t="str">
        <f>TEXT(Transactions[[#This Row],[transaction_date]],"ddd")</f>
        <v>Mon</v>
      </c>
      <c r="M831" s="1">
        <f>WEEKDAY(Transactions[[#This Row],[transaction_date]])</f>
        <v>2</v>
      </c>
      <c r="N831" s="1" t="str">
        <f>IF(OR(Transactions[[#This Row],[weekday]]=1,Transactions[[#This Row],[weekday]]=7),"weekend","weekday")</f>
        <v>weekday</v>
      </c>
    </row>
    <row r="832" spans="1:14">
      <c r="A832">
        <v>171</v>
      </c>
      <c r="B832">
        <v>1012982863</v>
      </c>
      <c r="C832" s="1" t="s">
        <v>612</v>
      </c>
      <c r="D832">
        <v>3752.9</v>
      </c>
      <c r="E832" s="3">
        <v>45061.437222222223</v>
      </c>
      <c r="F832" t="str">
        <f>TEXT(Transactions[[#This Row],[transaction_date]],"HH:MM:ss")</f>
        <v>10:29:36</v>
      </c>
      <c r="G832">
        <f>HOUR(Transactions[[#This Row],[Time]])</f>
        <v>10</v>
      </c>
      <c r="H832" s="1" t="str">
        <f>IF(Transactions[[#This Row],[Hour]]&lt;=6,"Night",IF(Transactions[[#This Row],[Hour]]&lt;=12,"Morning",IF(Transactions[[#This Row],[Hour]]&lt;=18,"Afternoon","Evening")))</f>
        <v>Morning</v>
      </c>
      <c r="I832" s="1" t="str">
        <f>IF(Transactions[[#This Row],[amount]]&lt;=5000,"low","high")</f>
        <v>low</v>
      </c>
      <c r="J832" s="1">
        <f>YEAR(Transactions[[#This Row],[transaction_date]])</f>
        <v>2023</v>
      </c>
      <c r="K832" s="1" t="str">
        <f>TEXT(Transactions[[#This Row],[transaction_date]],"mmm")</f>
        <v>May</v>
      </c>
      <c r="L832" s="1" t="str">
        <f>TEXT(Transactions[[#This Row],[transaction_date]],"ddd")</f>
        <v>Mon</v>
      </c>
      <c r="M832" s="1">
        <f>WEEKDAY(Transactions[[#This Row],[transaction_date]])</f>
        <v>2</v>
      </c>
      <c r="N832" s="1" t="str">
        <f>IF(OR(Transactions[[#This Row],[weekday]]=1,Transactions[[#This Row],[weekday]]=7),"weekend","weekday")</f>
        <v>weekday</v>
      </c>
    </row>
    <row r="833" spans="1:14">
      <c r="A833">
        <v>800</v>
      </c>
      <c r="B833">
        <v>1014303562</v>
      </c>
      <c r="C833" s="1" t="s">
        <v>610</v>
      </c>
      <c r="D833">
        <v>4106.88</v>
      </c>
      <c r="E833" s="3">
        <v>45061.528136574074</v>
      </c>
      <c r="F833" t="str">
        <f>TEXT(Transactions[[#This Row],[transaction_date]],"HH:MM:ss")</f>
        <v>12:40:31</v>
      </c>
      <c r="G833">
        <f>HOUR(Transactions[[#This Row],[Time]])</f>
        <v>12</v>
      </c>
      <c r="H833" s="1" t="str">
        <f>IF(Transactions[[#This Row],[Hour]]&lt;=6,"Night",IF(Transactions[[#This Row],[Hour]]&lt;=12,"Morning",IF(Transactions[[#This Row],[Hour]]&lt;=18,"Afternoon","Evening")))</f>
        <v>Morning</v>
      </c>
      <c r="I833" s="1" t="str">
        <f>IF(Transactions[[#This Row],[amount]]&lt;=5000,"low","high")</f>
        <v>low</v>
      </c>
      <c r="J833" s="1">
        <f>YEAR(Transactions[[#This Row],[transaction_date]])</f>
        <v>2023</v>
      </c>
      <c r="K833" s="1" t="str">
        <f>TEXT(Transactions[[#This Row],[transaction_date]],"mmm")</f>
        <v>May</v>
      </c>
      <c r="L833" s="1" t="str">
        <f>TEXT(Transactions[[#This Row],[transaction_date]],"ddd")</f>
        <v>Mon</v>
      </c>
      <c r="M833" s="1">
        <f>WEEKDAY(Transactions[[#This Row],[transaction_date]])</f>
        <v>2</v>
      </c>
      <c r="N833" s="1" t="str">
        <f>IF(OR(Transactions[[#This Row],[weekday]]=1,Transactions[[#This Row],[weekday]]=7),"weekend","weekday")</f>
        <v>weekday</v>
      </c>
    </row>
    <row r="834" spans="1:14">
      <c r="A834">
        <v>1256</v>
      </c>
      <c r="B834">
        <v>1122354785</v>
      </c>
      <c r="C834" s="1" t="s">
        <v>612</v>
      </c>
      <c r="D834">
        <v>2369.0700000000002</v>
      </c>
      <c r="E834" s="3">
        <v>45062.286736111113</v>
      </c>
      <c r="F834" t="str">
        <f>TEXT(Transactions[[#This Row],[transaction_date]],"HH:MM:ss")</f>
        <v>06:52:54</v>
      </c>
      <c r="G834">
        <f>HOUR(Transactions[[#This Row],[Time]])</f>
        <v>6</v>
      </c>
      <c r="H834" s="1" t="str">
        <f>IF(Transactions[[#This Row],[Hour]]&lt;=6,"Night",IF(Transactions[[#This Row],[Hour]]&lt;=12,"Morning",IF(Transactions[[#This Row],[Hour]]&lt;=18,"Afternoon","Evening")))</f>
        <v>Night</v>
      </c>
      <c r="I834" s="1" t="str">
        <f>IF(Transactions[[#This Row],[amount]]&lt;=5000,"low","high")</f>
        <v>low</v>
      </c>
      <c r="J834" s="1">
        <f>YEAR(Transactions[[#This Row],[transaction_date]])</f>
        <v>2023</v>
      </c>
      <c r="K834" s="1" t="str">
        <f>TEXT(Transactions[[#This Row],[transaction_date]],"mmm")</f>
        <v>May</v>
      </c>
      <c r="L834" s="1" t="str">
        <f>TEXT(Transactions[[#This Row],[transaction_date]],"ddd")</f>
        <v>Tue</v>
      </c>
      <c r="M834" s="1">
        <f>WEEKDAY(Transactions[[#This Row],[transaction_date]])</f>
        <v>3</v>
      </c>
      <c r="N834" s="1" t="str">
        <f>IF(OR(Transactions[[#This Row],[weekday]]=1,Transactions[[#This Row],[weekday]]=7),"weekend","weekday")</f>
        <v>weekday</v>
      </c>
    </row>
    <row r="835" spans="1:14">
      <c r="A835">
        <v>360</v>
      </c>
      <c r="B835">
        <v>1120979063</v>
      </c>
      <c r="C835" s="1" t="s">
        <v>611</v>
      </c>
      <c r="D835">
        <v>3192.75</v>
      </c>
      <c r="E835" s="3">
        <v>45062.523032407407</v>
      </c>
      <c r="F835" t="str">
        <f>TEXT(Transactions[[#This Row],[transaction_date]],"HH:MM:ss")</f>
        <v>12:33:10</v>
      </c>
      <c r="G835">
        <f>HOUR(Transactions[[#This Row],[Time]])</f>
        <v>12</v>
      </c>
      <c r="H835" s="1" t="str">
        <f>IF(Transactions[[#This Row],[Hour]]&lt;=6,"Night",IF(Transactions[[#This Row],[Hour]]&lt;=12,"Morning",IF(Transactions[[#This Row],[Hour]]&lt;=18,"Afternoon","Evening")))</f>
        <v>Morning</v>
      </c>
      <c r="I835" s="1" t="str">
        <f>IF(Transactions[[#This Row],[amount]]&lt;=5000,"low","high")</f>
        <v>low</v>
      </c>
      <c r="J835" s="1">
        <f>YEAR(Transactions[[#This Row],[transaction_date]])</f>
        <v>2023</v>
      </c>
      <c r="K835" s="1" t="str">
        <f>TEXT(Transactions[[#This Row],[transaction_date]],"mmm")</f>
        <v>May</v>
      </c>
      <c r="L835" s="1" t="str">
        <f>TEXT(Transactions[[#This Row],[transaction_date]],"ddd")</f>
        <v>Tue</v>
      </c>
      <c r="M835" s="1">
        <f>WEEKDAY(Transactions[[#This Row],[transaction_date]])</f>
        <v>3</v>
      </c>
      <c r="N835" s="1" t="str">
        <f>IF(OR(Transactions[[#This Row],[weekday]]=1,Transactions[[#This Row],[weekday]]=7),"weekend","weekday")</f>
        <v>weekday</v>
      </c>
    </row>
    <row r="836" spans="1:14">
      <c r="A836">
        <v>164</v>
      </c>
      <c r="B836">
        <v>1075158138</v>
      </c>
      <c r="C836" s="1" t="s">
        <v>612</v>
      </c>
      <c r="D836">
        <v>2910.82</v>
      </c>
      <c r="E836" s="3">
        <v>45062.6328587963</v>
      </c>
      <c r="F836" t="str">
        <f>TEXT(Transactions[[#This Row],[transaction_date]],"HH:MM:ss")</f>
        <v>15:11:19</v>
      </c>
      <c r="G836">
        <f>HOUR(Transactions[[#This Row],[Time]])</f>
        <v>15</v>
      </c>
      <c r="H836" s="1" t="str">
        <f>IF(Transactions[[#This Row],[Hour]]&lt;=6,"Night",IF(Transactions[[#This Row],[Hour]]&lt;=12,"Morning",IF(Transactions[[#This Row],[Hour]]&lt;=18,"Afternoon","Evening")))</f>
        <v>Afternoon</v>
      </c>
      <c r="I836" s="1" t="str">
        <f>IF(Transactions[[#This Row],[amount]]&lt;=5000,"low","high")</f>
        <v>low</v>
      </c>
      <c r="J836" s="1">
        <f>YEAR(Transactions[[#This Row],[transaction_date]])</f>
        <v>2023</v>
      </c>
      <c r="K836" s="1" t="str">
        <f>TEXT(Transactions[[#This Row],[transaction_date]],"mmm")</f>
        <v>May</v>
      </c>
      <c r="L836" s="1" t="str">
        <f>TEXT(Transactions[[#This Row],[transaction_date]],"ddd")</f>
        <v>Tue</v>
      </c>
      <c r="M836" s="1">
        <f>WEEKDAY(Transactions[[#This Row],[transaction_date]])</f>
        <v>3</v>
      </c>
      <c r="N836" s="1" t="str">
        <f>IF(OR(Transactions[[#This Row],[weekday]]=1,Transactions[[#This Row],[weekday]]=7),"weekend","weekday")</f>
        <v>weekday</v>
      </c>
    </row>
    <row r="837" spans="1:14">
      <c r="A837">
        <v>1680</v>
      </c>
      <c r="B837">
        <v>1058943611</v>
      </c>
      <c r="C837" s="1" t="s">
        <v>611</v>
      </c>
      <c r="D837">
        <v>1335.1</v>
      </c>
      <c r="E837" s="3">
        <v>45062.676469907405</v>
      </c>
      <c r="F837" t="str">
        <f>TEXT(Transactions[[#This Row],[transaction_date]],"HH:MM:ss")</f>
        <v>16:14:07</v>
      </c>
      <c r="G837">
        <f>HOUR(Transactions[[#This Row],[Time]])</f>
        <v>16</v>
      </c>
      <c r="H837" s="1" t="str">
        <f>IF(Transactions[[#This Row],[Hour]]&lt;=6,"Night",IF(Transactions[[#This Row],[Hour]]&lt;=12,"Morning",IF(Transactions[[#This Row],[Hour]]&lt;=18,"Afternoon","Evening")))</f>
        <v>Afternoon</v>
      </c>
      <c r="I837" s="1" t="str">
        <f>IF(Transactions[[#This Row],[amount]]&lt;=5000,"low","high")</f>
        <v>low</v>
      </c>
      <c r="J837" s="1">
        <f>YEAR(Transactions[[#This Row],[transaction_date]])</f>
        <v>2023</v>
      </c>
      <c r="K837" s="1" t="str">
        <f>TEXT(Transactions[[#This Row],[transaction_date]],"mmm")</f>
        <v>May</v>
      </c>
      <c r="L837" s="1" t="str">
        <f>TEXT(Transactions[[#This Row],[transaction_date]],"ddd")</f>
        <v>Tue</v>
      </c>
      <c r="M837" s="1">
        <f>WEEKDAY(Transactions[[#This Row],[transaction_date]])</f>
        <v>3</v>
      </c>
      <c r="N837" s="1" t="str">
        <f>IF(OR(Transactions[[#This Row],[weekday]]=1,Transactions[[#This Row],[weekday]]=7),"weekend","weekday")</f>
        <v>weekday</v>
      </c>
    </row>
    <row r="838" spans="1:14">
      <c r="A838">
        <v>193</v>
      </c>
      <c r="B838">
        <v>1138527351</v>
      </c>
      <c r="C838" s="1" t="s">
        <v>611</v>
      </c>
      <c r="D838">
        <v>939.32</v>
      </c>
      <c r="E838" s="3">
        <v>45063.33488425926</v>
      </c>
      <c r="F838" t="str">
        <f>TEXT(Transactions[[#This Row],[transaction_date]],"HH:MM:ss")</f>
        <v>08:02:14</v>
      </c>
      <c r="G838">
        <f>HOUR(Transactions[[#This Row],[Time]])</f>
        <v>8</v>
      </c>
      <c r="H838" s="1" t="str">
        <f>IF(Transactions[[#This Row],[Hour]]&lt;=6,"Night",IF(Transactions[[#This Row],[Hour]]&lt;=12,"Morning",IF(Transactions[[#This Row],[Hour]]&lt;=18,"Afternoon","Evening")))</f>
        <v>Morning</v>
      </c>
      <c r="I838" s="1" t="str">
        <f>IF(Transactions[[#This Row],[amount]]&lt;=5000,"low","high")</f>
        <v>low</v>
      </c>
      <c r="J838" s="1">
        <f>YEAR(Transactions[[#This Row],[transaction_date]])</f>
        <v>2023</v>
      </c>
      <c r="K838" s="1" t="str">
        <f>TEXT(Transactions[[#This Row],[transaction_date]],"mmm")</f>
        <v>May</v>
      </c>
      <c r="L838" s="1" t="str">
        <f>TEXT(Transactions[[#This Row],[transaction_date]],"ddd")</f>
        <v>Wed</v>
      </c>
      <c r="M838" s="1">
        <f>WEEKDAY(Transactions[[#This Row],[transaction_date]])</f>
        <v>4</v>
      </c>
      <c r="N838" s="1" t="str">
        <f>IF(OR(Transactions[[#This Row],[weekday]]=1,Transactions[[#This Row],[weekday]]=7),"weekend","weekday")</f>
        <v>weekday</v>
      </c>
    </row>
    <row r="839" spans="1:14">
      <c r="A839">
        <v>1719</v>
      </c>
      <c r="B839">
        <v>1013036421</v>
      </c>
      <c r="C839" s="1" t="s">
        <v>612</v>
      </c>
      <c r="D839">
        <v>3756.2</v>
      </c>
      <c r="E839" s="3">
        <v>45063.941817129627</v>
      </c>
      <c r="F839" t="str">
        <f>TEXT(Transactions[[#This Row],[transaction_date]],"HH:MM:ss")</f>
        <v>22:36:13</v>
      </c>
      <c r="G839">
        <f>HOUR(Transactions[[#This Row],[Time]])</f>
        <v>22</v>
      </c>
      <c r="H839" s="1" t="str">
        <f>IF(Transactions[[#This Row],[Hour]]&lt;=6,"Night",IF(Transactions[[#This Row],[Hour]]&lt;=12,"Morning",IF(Transactions[[#This Row],[Hour]]&lt;=18,"Afternoon","Evening")))</f>
        <v>Evening</v>
      </c>
      <c r="I839" s="1" t="str">
        <f>IF(Transactions[[#This Row],[amount]]&lt;=5000,"low","high")</f>
        <v>low</v>
      </c>
      <c r="J839" s="1">
        <f>YEAR(Transactions[[#This Row],[transaction_date]])</f>
        <v>2023</v>
      </c>
      <c r="K839" s="1" t="str">
        <f>TEXT(Transactions[[#This Row],[transaction_date]],"mmm")</f>
        <v>May</v>
      </c>
      <c r="L839" s="1" t="str">
        <f>TEXT(Transactions[[#This Row],[transaction_date]],"ddd")</f>
        <v>Wed</v>
      </c>
      <c r="M839" s="1">
        <f>WEEKDAY(Transactions[[#This Row],[transaction_date]])</f>
        <v>4</v>
      </c>
      <c r="N839" s="1" t="str">
        <f>IF(OR(Transactions[[#This Row],[weekday]]=1,Transactions[[#This Row],[weekday]]=7),"weekend","weekday")</f>
        <v>weekday</v>
      </c>
    </row>
    <row r="840" spans="1:14">
      <c r="A840">
        <v>754</v>
      </c>
      <c r="B840">
        <v>1095086432</v>
      </c>
      <c r="C840" s="1" t="s">
        <v>611</v>
      </c>
      <c r="D840">
        <v>1350.5</v>
      </c>
      <c r="E840" s="3">
        <v>45064.049930555557</v>
      </c>
      <c r="F840" t="str">
        <f>TEXT(Transactions[[#This Row],[transaction_date]],"HH:MM:ss")</f>
        <v>01:11:54</v>
      </c>
      <c r="G840">
        <f>HOUR(Transactions[[#This Row],[Time]])</f>
        <v>1</v>
      </c>
      <c r="H840" s="1" t="str">
        <f>IF(Transactions[[#This Row],[Hour]]&lt;=6,"Night",IF(Transactions[[#This Row],[Hour]]&lt;=12,"Morning",IF(Transactions[[#This Row],[Hour]]&lt;=18,"Afternoon","Evening")))</f>
        <v>Night</v>
      </c>
      <c r="I840" s="1" t="str">
        <f>IF(Transactions[[#This Row],[amount]]&lt;=5000,"low","high")</f>
        <v>low</v>
      </c>
      <c r="J840" s="1">
        <f>YEAR(Transactions[[#This Row],[transaction_date]])</f>
        <v>2023</v>
      </c>
      <c r="K840" s="1" t="str">
        <f>TEXT(Transactions[[#This Row],[transaction_date]],"mmm")</f>
        <v>May</v>
      </c>
      <c r="L840" s="1" t="str">
        <f>TEXT(Transactions[[#This Row],[transaction_date]],"ddd")</f>
        <v>Thu</v>
      </c>
      <c r="M840" s="1">
        <f>WEEKDAY(Transactions[[#This Row],[transaction_date]])</f>
        <v>5</v>
      </c>
      <c r="N840" s="1" t="str">
        <f>IF(OR(Transactions[[#This Row],[weekday]]=1,Transactions[[#This Row],[weekday]]=7),"weekend","weekday")</f>
        <v>weekday</v>
      </c>
    </row>
    <row r="841" spans="1:14">
      <c r="A841">
        <v>293</v>
      </c>
      <c r="B841">
        <v>1184933178</v>
      </c>
      <c r="C841" s="1" t="s">
        <v>612</v>
      </c>
      <c r="D841">
        <v>69.89</v>
      </c>
      <c r="E841" s="3">
        <v>45064.580740740741</v>
      </c>
      <c r="F841" t="str">
        <f>TEXT(Transactions[[#This Row],[transaction_date]],"HH:MM:ss")</f>
        <v>13:56:16</v>
      </c>
      <c r="G841">
        <f>HOUR(Transactions[[#This Row],[Time]])</f>
        <v>13</v>
      </c>
      <c r="H841" s="1" t="str">
        <f>IF(Transactions[[#This Row],[Hour]]&lt;=6,"Night",IF(Transactions[[#This Row],[Hour]]&lt;=12,"Morning",IF(Transactions[[#This Row],[Hour]]&lt;=18,"Afternoon","Evening")))</f>
        <v>Afternoon</v>
      </c>
      <c r="I841" s="1" t="str">
        <f>IF(Transactions[[#This Row],[amount]]&lt;=5000,"low","high")</f>
        <v>low</v>
      </c>
      <c r="J841" s="1">
        <f>YEAR(Transactions[[#This Row],[transaction_date]])</f>
        <v>2023</v>
      </c>
      <c r="K841" s="1" t="str">
        <f>TEXT(Transactions[[#This Row],[transaction_date]],"mmm")</f>
        <v>May</v>
      </c>
      <c r="L841" s="1" t="str">
        <f>TEXT(Transactions[[#This Row],[transaction_date]],"ddd")</f>
        <v>Thu</v>
      </c>
      <c r="M841" s="1">
        <f>WEEKDAY(Transactions[[#This Row],[transaction_date]])</f>
        <v>5</v>
      </c>
      <c r="N841" s="1" t="str">
        <f>IF(OR(Transactions[[#This Row],[weekday]]=1,Transactions[[#This Row],[weekday]]=7),"weekend","weekday")</f>
        <v>weekday</v>
      </c>
    </row>
    <row r="842" spans="1:14">
      <c r="A842">
        <v>1251</v>
      </c>
      <c r="B842">
        <v>1068049355</v>
      </c>
      <c r="C842" s="1" t="s">
        <v>610</v>
      </c>
      <c r="D842">
        <v>1422.13</v>
      </c>
      <c r="E842" s="3">
        <v>45064.775439814817</v>
      </c>
      <c r="F842" t="str">
        <f>TEXT(Transactions[[#This Row],[transaction_date]],"HH:MM:ss")</f>
        <v>18:36:38</v>
      </c>
      <c r="G842">
        <f>HOUR(Transactions[[#This Row],[Time]])</f>
        <v>18</v>
      </c>
      <c r="H842" s="1" t="str">
        <f>IF(Transactions[[#This Row],[Hour]]&lt;=6,"Night",IF(Transactions[[#This Row],[Hour]]&lt;=12,"Morning",IF(Transactions[[#This Row],[Hour]]&lt;=18,"Afternoon","Evening")))</f>
        <v>Afternoon</v>
      </c>
      <c r="I842" s="1" t="str">
        <f>IF(Transactions[[#This Row],[amount]]&lt;=5000,"low","high")</f>
        <v>low</v>
      </c>
      <c r="J842" s="1">
        <f>YEAR(Transactions[[#This Row],[transaction_date]])</f>
        <v>2023</v>
      </c>
      <c r="K842" s="1" t="str">
        <f>TEXT(Transactions[[#This Row],[transaction_date]],"mmm")</f>
        <v>May</v>
      </c>
      <c r="L842" s="1" t="str">
        <f>TEXT(Transactions[[#This Row],[transaction_date]],"ddd")</f>
        <v>Thu</v>
      </c>
      <c r="M842" s="1">
        <f>WEEKDAY(Transactions[[#This Row],[transaction_date]])</f>
        <v>5</v>
      </c>
      <c r="N842" s="1" t="str">
        <f>IF(OR(Transactions[[#This Row],[weekday]]=1,Transactions[[#This Row],[weekday]]=7),"weekend","weekday")</f>
        <v>weekday</v>
      </c>
    </row>
    <row r="843" spans="1:14">
      <c r="A843">
        <v>755</v>
      </c>
      <c r="B843">
        <v>1087971950</v>
      </c>
      <c r="C843" s="1" t="s">
        <v>610</v>
      </c>
      <c r="D843">
        <v>2584.14</v>
      </c>
      <c r="E843" s="3">
        <v>45064.875219907408</v>
      </c>
      <c r="F843" t="str">
        <f>TEXT(Transactions[[#This Row],[transaction_date]],"HH:MM:ss")</f>
        <v>21:00:19</v>
      </c>
      <c r="G843">
        <f>HOUR(Transactions[[#This Row],[Time]])</f>
        <v>21</v>
      </c>
      <c r="H843" s="1" t="str">
        <f>IF(Transactions[[#This Row],[Hour]]&lt;=6,"Night",IF(Transactions[[#This Row],[Hour]]&lt;=12,"Morning",IF(Transactions[[#This Row],[Hour]]&lt;=18,"Afternoon","Evening")))</f>
        <v>Evening</v>
      </c>
      <c r="I843" s="1" t="str">
        <f>IF(Transactions[[#This Row],[amount]]&lt;=5000,"low","high")</f>
        <v>low</v>
      </c>
      <c r="J843" s="1">
        <f>YEAR(Transactions[[#This Row],[transaction_date]])</f>
        <v>2023</v>
      </c>
      <c r="K843" s="1" t="str">
        <f>TEXT(Transactions[[#This Row],[transaction_date]],"mmm")</f>
        <v>May</v>
      </c>
      <c r="L843" s="1" t="str">
        <f>TEXT(Transactions[[#This Row],[transaction_date]],"ddd")</f>
        <v>Thu</v>
      </c>
      <c r="M843" s="1">
        <f>WEEKDAY(Transactions[[#This Row],[transaction_date]])</f>
        <v>5</v>
      </c>
      <c r="N843" s="1" t="str">
        <f>IF(OR(Transactions[[#This Row],[weekday]]=1,Transactions[[#This Row],[weekday]]=7),"weekend","weekday")</f>
        <v>weekday</v>
      </c>
    </row>
    <row r="844" spans="1:14">
      <c r="A844">
        <v>1059</v>
      </c>
      <c r="B844">
        <v>1184933178</v>
      </c>
      <c r="C844" s="1" t="s">
        <v>611</v>
      </c>
      <c r="D844">
        <v>2780.81</v>
      </c>
      <c r="E844" s="3">
        <v>45065.64508101852</v>
      </c>
      <c r="F844" t="str">
        <f>TEXT(Transactions[[#This Row],[transaction_date]],"HH:MM:ss")</f>
        <v>15:28:55</v>
      </c>
      <c r="G844">
        <f>HOUR(Transactions[[#This Row],[Time]])</f>
        <v>15</v>
      </c>
      <c r="H844" s="1" t="str">
        <f>IF(Transactions[[#This Row],[Hour]]&lt;=6,"Night",IF(Transactions[[#This Row],[Hour]]&lt;=12,"Morning",IF(Transactions[[#This Row],[Hour]]&lt;=18,"Afternoon","Evening")))</f>
        <v>Afternoon</v>
      </c>
      <c r="I844" s="1" t="str">
        <f>IF(Transactions[[#This Row],[amount]]&lt;=5000,"low","high")</f>
        <v>low</v>
      </c>
      <c r="J844" s="1">
        <f>YEAR(Transactions[[#This Row],[transaction_date]])</f>
        <v>2023</v>
      </c>
      <c r="K844" s="1" t="str">
        <f>TEXT(Transactions[[#This Row],[transaction_date]],"mmm")</f>
        <v>May</v>
      </c>
      <c r="L844" s="1" t="str">
        <f>TEXT(Transactions[[#This Row],[transaction_date]],"ddd")</f>
        <v>Fri</v>
      </c>
      <c r="M844" s="1">
        <f>WEEKDAY(Transactions[[#This Row],[transaction_date]])</f>
        <v>6</v>
      </c>
      <c r="N844" s="1" t="str">
        <f>IF(OR(Transactions[[#This Row],[weekday]]=1,Transactions[[#This Row],[weekday]]=7),"weekend","weekday")</f>
        <v>weekday</v>
      </c>
    </row>
    <row r="845" spans="1:14">
      <c r="A845">
        <v>582</v>
      </c>
      <c r="B845">
        <v>1086720252</v>
      </c>
      <c r="C845" s="1" t="s">
        <v>612</v>
      </c>
      <c r="D845">
        <v>921.22</v>
      </c>
      <c r="E845" s="3">
        <v>45065.936678240738</v>
      </c>
      <c r="F845" t="str">
        <f>TEXT(Transactions[[#This Row],[transaction_date]],"HH:MM:ss")</f>
        <v>22:28:49</v>
      </c>
      <c r="G845">
        <f>HOUR(Transactions[[#This Row],[Time]])</f>
        <v>22</v>
      </c>
      <c r="H845" s="1" t="str">
        <f>IF(Transactions[[#This Row],[Hour]]&lt;=6,"Night",IF(Transactions[[#This Row],[Hour]]&lt;=12,"Morning",IF(Transactions[[#This Row],[Hour]]&lt;=18,"Afternoon","Evening")))</f>
        <v>Evening</v>
      </c>
      <c r="I845" s="1" t="str">
        <f>IF(Transactions[[#This Row],[amount]]&lt;=5000,"low","high")</f>
        <v>low</v>
      </c>
      <c r="J845" s="1">
        <f>YEAR(Transactions[[#This Row],[transaction_date]])</f>
        <v>2023</v>
      </c>
      <c r="K845" s="1" t="str">
        <f>TEXT(Transactions[[#This Row],[transaction_date]],"mmm")</f>
        <v>May</v>
      </c>
      <c r="L845" s="1" t="str">
        <f>TEXT(Transactions[[#This Row],[transaction_date]],"ddd")</f>
        <v>Fri</v>
      </c>
      <c r="M845" s="1">
        <f>WEEKDAY(Transactions[[#This Row],[transaction_date]])</f>
        <v>6</v>
      </c>
      <c r="N845" s="1" t="str">
        <f>IF(OR(Transactions[[#This Row],[weekday]]=1,Transactions[[#This Row],[weekday]]=7),"weekend","weekday")</f>
        <v>weekday</v>
      </c>
    </row>
    <row r="846" spans="1:14">
      <c r="A846">
        <v>822</v>
      </c>
      <c r="B846">
        <v>1126038891</v>
      </c>
      <c r="C846" s="1" t="s">
        <v>612</v>
      </c>
      <c r="D846">
        <v>293.11</v>
      </c>
      <c r="E846" s="3">
        <v>45065.974502314813</v>
      </c>
      <c r="F846" t="str">
        <f>TEXT(Transactions[[#This Row],[transaction_date]],"HH:MM:ss")</f>
        <v>23:23:17</v>
      </c>
      <c r="G846">
        <f>HOUR(Transactions[[#This Row],[Time]])</f>
        <v>23</v>
      </c>
      <c r="H846" s="1" t="str">
        <f>IF(Transactions[[#This Row],[Hour]]&lt;=6,"Night",IF(Transactions[[#This Row],[Hour]]&lt;=12,"Morning",IF(Transactions[[#This Row],[Hour]]&lt;=18,"Afternoon","Evening")))</f>
        <v>Evening</v>
      </c>
      <c r="I846" s="1" t="str">
        <f>IF(Transactions[[#This Row],[amount]]&lt;=5000,"low","high")</f>
        <v>low</v>
      </c>
      <c r="J846" s="1">
        <f>YEAR(Transactions[[#This Row],[transaction_date]])</f>
        <v>2023</v>
      </c>
      <c r="K846" s="1" t="str">
        <f>TEXT(Transactions[[#This Row],[transaction_date]],"mmm")</f>
        <v>May</v>
      </c>
      <c r="L846" s="1" t="str">
        <f>TEXT(Transactions[[#This Row],[transaction_date]],"ddd")</f>
        <v>Fri</v>
      </c>
      <c r="M846" s="1">
        <f>WEEKDAY(Transactions[[#This Row],[transaction_date]])</f>
        <v>6</v>
      </c>
      <c r="N846" s="1" t="str">
        <f>IF(OR(Transactions[[#This Row],[weekday]]=1,Transactions[[#This Row],[weekday]]=7),"weekend","weekday")</f>
        <v>weekday</v>
      </c>
    </row>
    <row r="847" spans="1:14">
      <c r="A847">
        <v>1409</v>
      </c>
      <c r="B847">
        <v>1079081946</v>
      </c>
      <c r="C847" s="1" t="s">
        <v>612</v>
      </c>
      <c r="D847">
        <v>842.48</v>
      </c>
      <c r="E847" s="3">
        <v>45066.080694444441</v>
      </c>
      <c r="F847" t="str">
        <f>TEXT(Transactions[[#This Row],[transaction_date]],"HH:MM:ss")</f>
        <v>01:56:12</v>
      </c>
      <c r="G847">
        <f>HOUR(Transactions[[#This Row],[Time]])</f>
        <v>1</v>
      </c>
      <c r="H847" s="1" t="str">
        <f>IF(Transactions[[#This Row],[Hour]]&lt;=6,"Night",IF(Transactions[[#This Row],[Hour]]&lt;=12,"Morning",IF(Transactions[[#This Row],[Hour]]&lt;=18,"Afternoon","Evening")))</f>
        <v>Night</v>
      </c>
      <c r="I847" s="1" t="str">
        <f>IF(Transactions[[#This Row],[amount]]&lt;=5000,"low","high")</f>
        <v>low</v>
      </c>
      <c r="J847" s="1">
        <f>YEAR(Transactions[[#This Row],[transaction_date]])</f>
        <v>2023</v>
      </c>
      <c r="K847" s="1" t="str">
        <f>TEXT(Transactions[[#This Row],[transaction_date]],"mmm")</f>
        <v>May</v>
      </c>
      <c r="L847" s="1" t="str">
        <f>TEXT(Transactions[[#This Row],[transaction_date]],"ddd")</f>
        <v>Sat</v>
      </c>
      <c r="M847" s="1">
        <f>WEEKDAY(Transactions[[#This Row],[transaction_date]])</f>
        <v>7</v>
      </c>
      <c r="N847" s="1" t="str">
        <f>IF(OR(Transactions[[#This Row],[weekday]]=1,Transactions[[#This Row],[weekday]]=7),"weekend","weekday")</f>
        <v>weekend</v>
      </c>
    </row>
    <row r="848" spans="1:14">
      <c r="A848">
        <v>1699</v>
      </c>
      <c r="B848">
        <v>1041327604</v>
      </c>
      <c r="C848" s="1" t="s">
        <v>610</v>
      </c>
      <c r="D848">
        <v>2678.76</v>
      </c>
      <c r="E848" s="3">
        <v>45067.274618055555</v>
      </c>
      <c r="F848" t="str">
        <f>TEXT(Transactions[[#This Row],[transaction_date]],"HH:MM:ss")</f>
        <v>06:35:27</v>
      </c>
      <c r="G848">
        <f>HOUR(Transactions[[#This Row],[Time]])</f>
        <v>6</v>
      </c>
      <c r="H848" s="1" t="str">
        <f>IF(Transactions[[#This Row],[Hour]]&lt;=6,"Night",IF(Transactions[[#This Row],[Hour]]&lt;=12,"Morning",IF(Transactions[[#This Row],[Hour]]&lt;=18,"Afternoon","Evening")))</f>
        <v>Night</v>
      </c>
      <c r="I848" s="1" t="str">
        <f>IF(Transactions[[#This Row],[amount]]&lt;=5000,"low","high")</f>
        <v>low</v>
      </c>
      <c r="J848" s="1">
        <f>YEAR(Transactions[[#This Row],[transaction_date]])</f>
        <v>2023</v>
      </c>
      <c r="K848" s="1" t="str">
        <f>TEXT(Transactions[[#This Row],[transaction_date]],"mmm")</f>
        <v>May</v>
      </c>
      <c r="L848" s="1" t="str">
        <f>TEXT(Transactions[[#This Row],[transaction_date]],"ddd")</f>
        <v>Sun</v>
      </c>
      <c r="M848" s="1">
        <f>WEEKDAY(Transactions[[#This Row],[transaction_date]])</f>
        <v>1</v>
      </c>
      <c r="N848" s="1" t="str">
        <f>IF(OR(Transactions[[#This Row],[weekday]]=1,Transactions[[#This Row],[weekday]]=7),"weekend","weekday")</f>
        <v>weekend</v>
      </c>
    </row>
    <row r="849" spans="1:14">
      <c r="A849">
        <v>1290</v>
      </c>
      <c r="B849">
        <v>1095086432</v>
      </c>
      <c r="C849" s="1" t="s">
        <v>611</v>
      </c>
      <c r="D849">
        <v>887.57</v>
      </c>
      <c r="E849" s="3">
        <v>45068.000081018516</v>
      </c>
      <c r="F849" t="str">
        <f>TEXT(Transactions[[#This Row],[transaction_date]],"HH:MM:ss")</f>
        <v>00:00:07</v>
      </c>
      <c r="G849">
        <f>HOUR(Transactions[[#This Row],[Time]])</f>
        <v>0</v>
      </c>
      <c r="H849" s="1" t="str">
        <f>IF(Transactions[[#This Row],[Hour]]&lt;=6,"Night",IF(Transactions[[#This Row],[Hour]]&lt;=12,"Morning",IF(Transactions[[#This Row],[Hour]]&lt;=18,"Afternoon","Evening")))</f>
        <v>Night</v>
      </c>
      <c r="I849" s="1" t="str">
        <f>IF(Transactions[[#This Row],[amount]]&lt;=5000,"low","high")</f>
        <v>low</v>
      </c>
      <c r="J849" s="1">
        <f>YEAR(Transactions[[#This Row],[transaction_date]])</f>
        <v>2023</v>
      </c>
      <c r="K849" s="1" t="str">
        <f>TEXT(Transactions[[#This Row],[transaction_date]],"mmm")</f>
        <v>May</v>
      </c>
      <c r="L849" s="1" t="str">
        <f>TEXT(Transactions[[#This Row],[transaction_date]],"ddd")</f>
        <v>Mon</v>
      </c>
      <c r="M849" s="1">
        <f>WEEKDAY(Transactions[[#This Row],[transaction_date]])</f>
        <v>2</v>
      </c>
      <c r="N849" s="1" t="str">
        <f>IF(OR(Transactions[[#This Row],[weekday]]=1,Transactions[[#This Row],[weekday]]=7),"weekend","weekday")</f>
        <v>weekday</v>
      </c>
    </row>
    <row r="850" spans="1:14">
      <c r="A850">
        <v>1386</v>
      </c>
      <c r="B850">
        <v>1048635902</v>
      </c>
      <c r="C850" s="1" t="s">
        <v>610</v>
      </c>
      <c r="D850">
        <v>2837.13</v>
      </c>
      <c r="E850" s="3">
        <v>45068.121064814812</v>
      </c>
      <c r="F850" t="str">
        <f>TEXT(Transactions[[#This Row],[transaction_date]],"HH:MM:ss")</f>
        <v>02:54:20</v>
      </c>
      <c r="G850">
        <f>HOUR(Transactions[[#This Row],[Time]])</f>
        <v>2</v>
      </c>
      <c r="H850" s="1" t="str">
        <f>IF(Transactions[[#This Row],[Hour]]&lt;=6,"Night",IF(Transactions[[#This Row],[Hour]]&lt;=12,"Morning",IF(Transactions[[#This Row],[Hour]]&lt;=18,"Afternoon","Evening")))</f>
        <v>Night</v>
      </c>
      <c r="I850" s="1" t="str">
        <f>IF(Transactions[[#This Row],[amount]]&lt;=5000,"low","high")</f>
        <v>low</v>
      </c>
      <c r="J850" s="1">
        <f>YEAR(Transactions[[#This Row],[transaction_date]])</f>
        <v>2023</v>
      </c>
      <c r="K850" s="1" t="str">
        <f>TEXT(Transactions[[#This Row],[transaction_date]],"mmm")</f>
        <v>May</v>
      </c>
      <c r="L850" s="1" t="str">
        <f>TEXT(Transactions[[#This Row],[transaction_date]],"ddd")</f>
        <v>Mon</v>
      </c>
      <c r="M850" s="1">
        <f>WEEKDAY(Transactions[[#This Row],[transaction_date]])</f>
        <v>2</v>
      </c>
      <c r="N850" s="1" t="str">
        <f>IF(OR(Transactions[[#This Row],[weekday]]=1,Transactions[[#This Row],[weekday]]=7),"weekend","weekday")</f>
        <v>weekday</v>
      </c>
    </row>
    <row r="851" spans="1:14">
      <c r="A851">
        <v>1840</v>
      </c>
      <c r="B851">
        <v>1053739522</v>
      </c>
      <c r="C851" s="1" t="s">
        <v>611</v>
      </c>
      <c r="D851">
        <v>1219.3599999999999</v>
      </c>
      <c r="E851" s="3">
        <v>45068.842986111114</v>
      </c>
      <c r="F851" t="str">
        <f>TEXT(Transactions[[#This Row],[transaction_date]],"HH:MM:ss")</f>
        <v>20:13:54</v>
      </c>
      <c r="G851">
        <f>HOUR(Transactions[[#This Row],[Time]])</f>
        <v>20</v>
      </c>
      <c r="H851" s="1" t="str">
        <f>IF(Transactions[[#This Row],[Hour]]&lt;=6,"Night",IF(Transactions[[#This Row],[Hour]]&lt;=12,"Morning",IF(Transactions[[#This Row],[Hour]]&lt;=18,"Afternoon","Evening")))</f>
        <v>Evening</v>
      </c>
      <c r="I851" s="1" t="str">
        <f>IF(Transactions[[#This Row],[amount]]&lt;=5000,"low","high")</f>
        <v>low</v>
      </c>
      <c r="J851" s="1">
        <f>YEAR(Transactions[[#This Row],[transaction_date]])</f>
        <v>2023</v>
      </c>
      <c r="K851" s="1" t="str">
        <f>TEXT(Transactions[[#This Row],[transaction_date]],"mmm")</f>
        <v>May</v>
      </c>
      <c r="L851" s="1" t="str">
        <f>TEXT(Transactions[[#This Row],[transaction_date]],"ddd")</f>
        <v>Mon</v>
      </c>
      <c r="M851" s="1">
        <f>WEEKDAY(Transactions[[#This Row],[transaction_date]])</f>
        <v>2</v>
      </c>
      <c r="N851" s="1" t="str">
        <f>IF(OR(Transactions[[#This Row],[weekday]]=1,Transactions[[#This Row],[weekday]]=7),"weekend","weekday")</f>
        <v>weekday</v>
      </c>
    </row>
    <row r="852" spans="1:14">
      <c r="A852">
        <v>625</v>
      </c>
      <c r="B852">
        <v>1166814266</v>
      </c>
      <c r="C852" s="1" t="s">
        <v>610</v>
      </c>
      <c r="D852">
        <v>4073.77</v>
      </c>
      <c r="E852" s="3">
        <v>45069.075578703705</v>
      </c>
      <c r="F852" t="str">
        <f>TEXT(Transactions[[#This Row],[transaction_date]],"HH:MM:ss")</f>
        <v>01:48:50</v>
      </c>
      <c r="G852">
        <f>HOUR(Transactions[[#This Row],[Time]])</f>
        <v>1</v>
      </c>
      <c r="H852" s="1" t="str">
        <f>IF(Transactions[[#This Row],[Hour]]&lt;=6,"Night",IF(Transactions[[#This Row],[Hour]]&lt;=12,"Morning",IF(Transactions[[#This Row],[Hour]]&lt;=18,"Afternoon","Evening")))</f>
        <v>Night</v>
      </c>
      <c r="I852" s="1" t="str">
        <f>IF(Transactions[[#This Row],[amount]]&lt;=5000,"low","high")</f>
        <v>low</v>
      </c>
      <c r="J852" s="1">
        <f>YEAR(Transactions[[#This Row],[transaction_date]])</f>
        <v>2023</v>
      </c>
      <c r="K852" s="1" t="str">
        <f>TEXT(Transactions[[#This Row],[transaction_date]],"mmm")</f>
        <v>May</v>
      </c>
      <c r="L852" s="1" t="str">
        <f>TEXT(Transactions[[#This Row],[transaction_date]],"ddd")</f>
        <v>Tue</v>
      </c>
      <c r="M852" s="1">
        <f>WEEKDAY(Transactions[[#This Row],[transaction_date]])</f>
        <v>3</v>
      </c>
      <c r="N852" s="1" t="str">
        <f>IF(OR(Transactions[[#This Row],[weekday]]=1,Transactions[[#This Row],[weekday]]=7),"weekend","weekday")</f>
        <v>weekday</v>
      </c>
    </row>
    <row r="853" spans="1:14">
      <c r="A853">
        <v>1604</v>
      </c>
      <c r="B853">
        <v>1163325605</v>
      </c>
      <c r="C853" s="1" t="s">
        <v>610</v>
      </c>
      <c r="D853">
        <v>781.68</v>
      </c>
      <c r="E853" s="3">
        <v>45069.595960648148</v>
      </c>
      <c r="F853" t="str">
        <f>TEXT(Transactions[[#This Row],[transaction_date]],"HH:MM:ss")</f>
        <v>14:18:11</v>
      </c>
      <c r="G853">
        <f>HOUR(Transactions[[#This Row],[Time]])</f>
        <v>14</v>
      </c>
      <c r="H853" s="1" t="str">
        <f>IF(Transactions[[#This Row],[Hour]]&lt;=6,"Night",IF(Transactions[[#This Row],[Hour]]&lt;=12,"Morning",IF(Transactions[[#This Row],[Hour]]&lt;=18,"Afternoon","Evening")))</f>
        <v>Afternoon</v>
      </c>
      <c r="I853" s="1" t="str">
        <f>IF(Transactions[[#This Row],[amount]]&lt;=5000,"low","high")</f>
        <v>low</v>
      </c>
      <c r="J853" s="1">
        <f>YEAR(Transactions[[#This Row],[transaction_date]])</f>
        <v>2023</v>
      </c>
      <c r="K853" s="1" t="str">
        <f>TEXT(Transactions[[#This Row],[transaction_date]],"mmm")</f>
        <v>May</v>
      </c>
      <c r="L853" s="1" t="str">
        <f>TEXT(Transactions[[#This Row],[transaction_date]],"ddd")</f>
        <v>Tue</v>
      </c>
      <c r="M853" s="1">
        <f>WEEKDAY(Transactions[[#This Row],[transaction_date]])</f>
        <v>3</v>
      </c>
      <c r="N853" s="1" t="str">
        <f>IF(OR(Transactions[[#This Row],[weekday]]=1,Transactions[[#This Row],[weekday]]=7),"weekend","weekday")</f>
        <v>weekday</v>
      </c>
    </row>
    <row r="854" spans="1:14">
      <c r="A854">
        <v>1953</v>
      </c>
      <c r="B854">
        <v>1129879693</v>
      </c>
      <c r="C854" s="1" t="s">
        <v>612</v>
      </c>
      <c r="D854">
        <v>127.61</v>
      </c>
      <c r="E854" s="3">
        <v>45069.990648148145</v>
      </c>
      <c r="F854" t="str">
        <f>TEXT(Transactions[[#This Row],[transaction_date]],"HH:MM:ss")</f>
        <v>23:46:32</v>
      </c>
      <c r="G854">
        <f>HOUR(Transactions[[#This Row],[Time]])</f>
        <v>23</v>
      </c>
      <c r="H854" s="1" t="str">
        <f>IF(Transactions[[#This Row],[Hour]]&lt;=6,"Night",IF(Transactions[[#This Row],[Hour]]&lt;=12,"Morning",IF(Transactions[[#This Row],[Hour]]&lt;=18,"Afternoon","Evening")))</f>
        <v>Evening</v>
      </c>
      <c r="I854" s="1" t="str">
        <f>IF(Transactions[[#This Row],[amount]]&lt;=5000,"low","high")</f>
        <v>low</v>
      </c>
      <c r="J854" s="1">
        <f>YEAR(Transactions[[#This Row],[transaction_date]])</f>
        <v>2023</v>
      </c>
      <c r="K854" s="1" t="str">
        <f>TEXT(Transactions[[#This Row],[transaction_date]],"mmm")</f>
        <v>May</v>
      </c>
      <c r="L854" s="1" t="str">
        <f>TEXT(Transactions[[#This Row],[transaction_date]],"ddd")</f>
        <v>Tue</v>
      </c>
      <c r="M854" s="1">
        <f>WEEKDAY(Transactions[[#This Row],[transaction_date]])</f>
        <v>3</v>
      </c>
      <c r="N854" s="1" t="str">
        <f>IF(OR(Transactions[[#This Row],[weekday]]=1,Transactions[[#This Row],[weekday]]=7),"weekend","weekday")</f>
        <v>weekday</v>
      </c>
    </row>
    <row r="855" spans="1:14">
      <c r="A855">
        <v>1754</v>
      </c>
      <c r="B855">
        <v>1126381804</v>
      </c>
      <c r="C855" s="1" t="s">
        <v>610</v>
      </c>
      <c r="D855">
        <v>4721.76</v>
      </c>
      <c r="E855" s="3">
        <v>45070.120567129627</v>
      </c>
      <c r="F855" t="str">
        <f>TEXT(Transactions[[#This Row],[transaction_date]],"HH:MM:ss")</f>
        <v>02:53:37</v>
      </c>
      <c r="G855">
        <f>HOUR(Transactions[[#This Row],[Time]])</f>
        <v>2</v>
      </c>
      <c r="H855" s="1" t="str">
        <f>IF(Transactions[[#This Row],[Hour]]&lt;=6,"Night",IF(Transactions[[#This Row],[Hour]]&lt;=12,"Morning",IF(Transactions[[#This Row],[Hour]]&lt;=18,"Afternoon","Evening")))</f>
        <v>Night</v>
      </c>
      <c r="I855" s="1" t="str">
        <f>IF(Transactions[[#This Row],[amount]]&lt;=5000,"low","high")</f>
        <v>low</v>
      </c>
      <c r="J855" s="1">
        <f>YEAR(Transactions[[#This Row],[transaction_date]])</f>
        <v>2023</v>
      </c>
      <c r="K855" s="1" t="str">
        <f>TEXT(Transactions[[#This Row],[transaction_date]],"mmm")</f>
        <v>May</v>
      </c>
      <c r="L855" s="1" t="str">
        <f>TEXT(Transactions[[#This Row],[transaction_date]],"ddd")</f>
        <v>Wed</v>
      </c>
      <c r="M855" s="1">
        <f>WEEKDAY(Transactions[[#This Row],[transaction_date]])</f>
        <v>4</v>
      </c>
      <c r="N855" s="1" t="str">
        <f>IF(OR(Transactions[[#This Row],[weekday]]=1,Transactions[[#This Row],[weekday]]=7),"weekend","weekday")</f>
        <v>weekday</v>
      </c>
    </row>
    <row r="856" spans="1:14">
      <c r="A856">
        <v>573</v>
      </c>
      <c r="B856">
        <v>1196526482</v>
      </c>
      <c r="C856" s="1" t="s">
        <v>612</v>
      </c>
      <c r="D856">
        <v>1437.8</v>
      </c>
      <c r="E856" s="3">
        <v>45071.729895833334</v>
      </c>
      <c r="F856" t="str">
        <f>TEXT(Transactions[[#This Row],[transaction_date]],"HH:MM:ss")</f>
        <v>17:31:03</v>
      </c>
      <c r="G856">
        <f>HOUR(Transactions[[#This Row],[Time]])</f>
        <v>17</v>
      </c>
      <c r="H856" s="1" t="str">
        <f>IF(Transactions[[#This Row],[Hour]]&lt;=6,"Night",IF(Transactions[[#This Row],[Hour]]&lt;=12,"Morning",IF(Transactions[[#This Row],[Hour]]&lt;=18,"Afternoon","Evening")))</f>
        <v>Afternoon</v>
      </c>
      <c r="I856" s="1" t="str">
        <f>IF(Transactions[[#This Row],[amount]]&lt;=5000,"low","high")</f>
        <v>low</v>
      </c>
      <c r="J856" s="1">
        <f>YEAR(Transactions[[#This Row],[transaction_date]])</f>
        <v>2023</v>
      </c>
      <c r="K856" s="1" t="str">
        <f>TEXT(Transactions[[#This Row],[transaction_date]],"mmm")</f>
        <v>May</v>
      </c>
      <c r="L856" s="1" t="str">
        <f>TEXT(Transactions[[#This Row],[transaction_date]],"ddd")</f>
        <v>Thu</v>
      </c>
      <c r="M856" s="1">
        <f>WEEKDAY(Transactions[[#This Row],[transaction_date]])</f>
        <v>5</v>
      </c>
      <c r="N856" s="1" t="str">
        <f>IF(OR(Transactions[[#This Row],[weekday]]=1,Transactions[[#This Row],[weekday]]=7),"weekend","weekday")</f>
        <v>weekday</v>
      </c>
    </row>
    <row r="857" spans="1:14">
      <c r="A857">
        <v>1541</v>
      </c>
      <c r="B857">
        <v>1018160604</v>
      </c>
      <c r="C857" s="1" t="s">
        <v>611</v>
      </c>
      <c r="D857">
        <v>402.54</v>
      </c>
      <c r="E857" s="3">
        <v>45072.509421296294</v>
      </c>
      <c r="F857" t="str">
        <f>TEXT(Transactions[[#This Row],[transaction_date]],"HH:MM:ss")</f>
        <v>12:13:34</v>
      </c>
      <c r="G857">
        <f>HOUR(Transactions[[#This Row],[Time]])</f>
        <v>12</v>
      </c>
      <c r="H857" s="1" t="str">
        <f>IF(Transactions[[#This Row],[Hour]]&lt;=6,"Night",IF(Transactions[[#This Row],[Hour]]&lt;=12,"Morning",IF(Transactions[[#This Row],[Hour]]&lt;=18,"Afternoon","Evening")))</f>
        <v>Morning</v>
      </c>
      <c r="I857" s="1" t="str">
        <f>IF(Transactions[[#This Row],[amount]]&lt;=5000,"low","high")</f>
        <v>low</v>
      </c>
      <c r="J857" s="1">
        <f>YEAR(Transactions[[#This Row],[transaction_date]])</f>
        <v>2023</v>
      </c>
      <c r="K857" s="1" t="str">
        <f>TEXT(Transactions[[#This Row],[transaction_date]],"mmm")</f>
        <v>May</v>
      </c>
      <c r="L857" s="1" t="str">
        <f>TEXT(Transactions[[#This Row],[transaction_date]],"ddd")</f>
        <v>Fri</v>
      </c>
      <c r="M857" s="1">
        <f>WEEKDAY(Transactions[[#This Row],[transaction_date]])</f>
        <v>6</v>
      </c>
      <c r="N857" s="1" t="str">
        <f>IF(OR(Transactions[[#This Row],[weekday]]=1,Transactions[[#This Row],[weekday]]=7),"weekend","weekday")</f>
        <v>weekday</v>
      </c>
    </row>
    <row r="858" spans="1:14">
      <c r="A858">
        <v>1598</v>
      </c>
      <c r="B858">
        <v>1113173002</v>
      </c>
      <c r="C858" s="1" t="s">
        <v>611</v>
      </c>
      <c r="D858">
        <v>842.46</v>
      </c>
      <c r="E858" s="3">
        <v>45072.558553240742</v>
      </c>
      <c r="F858" t="str">
        <f>TEXT(Transactions[[#This Row],[transaction_date]],"HH:MM:ss")</f>
        <v>13:24:19</v>
      </c>
      <c r="G858">
        <f>HOUR(Transactions[[#This Row],[Time]])</f>
        <v>13</v>
      </c>
      <c r="H858" s="1" t="str">
        <f>IF(Transactions[[#This Row],[Hour]]&lt;=6,"Night",IF(Transactions[[#This Row],[Hour]]&lt;=12,"Morning",IF(Transactions[[#This Row],[Hour]]&lt;=18,"Afternoon","Evening")))</f>
        <v>Afternoon</v>
      </c>
      <c r="I858" s="1" t="str">
        <f>IF(Transactions[[#This Row],[amount]]&lt;=5000,"low","high")</f>
        <v>low</v>
      </c>
      <c r="J858" s="1">
        <f>YEAR(Transactions[[#This Row],[transaction_date]])</f>
        <v>2023</v>
      </c>
      <c r="K858" s="1" t="str">
        <f>TEXT(Transactions[[#This Row],[transaction_date]],"mmm")</f>
        <v>May</v>
      </c>
      <c r="L858" s="1" t="str">
        <f>TEXT(Transactions[[#This Row],[transaction_date]],"ddd")</f>
        <v>Fri</v>
      </c>
      <c r="M858" s="1">
        <f>WEEKDAY(Transactions[[#This Row],[transaction_date]])</f>
        <v>6</v>
      </c>
      <c r="N858" s="1" t="str">
        <f>IF(OR(Transactions[[#This Row],[weekday]]=1,Transactions[[#This Row],[weekday]]=7),"weekend","weekday")</f>
        <v>weekday</v>
      </c>
    </row>
    <row r="859" spans="1:14">
      <c r="A859">
        <v>50</v>
      </c>
      <c r="B859">
        <v>1158226545</v>
      </c>
      <c r="C859" s="1" t="s">
        <v>611</v>
      </c>
      <c r="D859">
        <v>2565.46</v>
      </c>
      <c r="E859" s="3">
        <v>45073.381099537037</v>
      </c>
      <c r="F859" t="str">
        <f>TEXT(Transactions[[#This Row],[transaction_date]],"HH:MM:ss")</f>
        <v>09:08:47</v>
      </c>
      <c r="G859">
        <f>HOUR(Transactions[[#This Row],[Time]])</f>
        <v>9</v>
      </c>
      <c r="H859" s="1" t="str">
        <f>IF(Transactions[[#This Row],[Hour]]&lt;=6,"Night",IF(Transactions[[#This Row],[Hour]]&lt;=12,"Morning",IF(Transactions[[#This Row],[Hour]]&lt;=18,"Afternoon","Evening")))</f>
        <v>Morning</v>
      </c>
      <c r="I859" s="1" t="str">
        <f>IF(Transactions[[#This Row],[amount]]&lt;=5000,"low","high")</f>
        <v>low</v>
      </c>
      <c r="J859" s="1">
        <f>YEAR(Transactions[[#This Row],[transaction_date]])</f>
        <v>2023</v>
      </c>
      <c r="K859" s="1" t="str">
        <f>TEXT(Transactions[[#This Row],[transaction_date]],"mmm")</f>
        <v>May</v>
      </c>
      <c r="L859" s="1" t="str">
        <f>TEXT(Transactions[[#This Row],[transaction_date]],"ddd")</f>
        <v>Sat</v>
      </c>
      <c r="M859" s="1">
        <f>WEEKDAY(Transactions[[#This Row],[transaction_date]])</f>
        <v>7</v>
      </c>
      <c r="N859" s="1" t="str">
        <f>IF(OR(Transactions[[#This Row],[weekday]]=1,Transactions[[#This Row],[weekday]]=7),"weekend","weekday")</f>
        <v>weekend</v>
      </c>
    </row>
    <row r="860" spans="1:14">
      <c r="A860">
        <v>17</v>
      </c>
      <c r="B860">
        <v>1128643865</v>
      </c>
      <c r="C860" s="1" t="s">
        <v>610</v>
      </c>
      <c r="D860">
        <v>961.23</v>
      </c>
      <c r="E860" s="3">
        <v>45073.586921296293</v>
      </c>
      <c r="F860" t="str">
        <f>TEXT(Transactions[[#This Row],[transaction_date]],"HH:MM:ss")</f>
        <v>14:05:10</v>
      </c>
      <c r="G860">
        <f>HOUR(Transactions[[#This Row],[Time]])</f>
        <v>14</v>
      </c>
      <c r="H860" s="1" t="str">
        <f>IF(Transactions[[#This Row],[Hour]]&lt;=6,"Night",IF(Transactions[[#This Row],[Hour]]&lt;=12,"Morning",IF(Transactions[[#This Row],[Hour]]&lt;=18,"Afternoon","Evening")))</f>
        <v>Afternoon</v>
      </c>
      <c r="I860" s="1" t="str">
        <f>IF(Transactions[[#This Row],[amount]]&lt;=5000,"low","high")</f>
        <v>low</v>
      </c>
      <c r="J860" s="1">
        <f>YEAR(Transactions[[#This Row],[transaction_date]])</f>
        <v>2023</v>
      </c>
      <c r="K860" s="1" t="str">
        <f>TEXT(Transactions[[#This Row],[transaction_date]],"mmm")</f>
        <v>May</v>
      </c>
      <c r="L860" s="1" t="str">
        <f>TEXT(Transactions[[#This Row],[transaction_date]],"ddd")</f>
        <v>Sat</v>
      </c>
      <c r="M860" s="1">
        <f>WEEKDAY(Transactions[[#This Row],[transaction_date]])</f>
        <v>7</v>
      </c>
      <c r="N860" s="1" t="str">
        <f>IF(OR(Transactions[[#This Row],[weekday]]=1,Transactions[[#This Row],[weekday]]=7),"weekend","weekday")</f>
        <v>weekend</v>
      </c>
    </row>
    <row r="861" spans="1:14">
      <c r="A861">
        <v>1880</v>
      </c>
      <c r="B861">
        <v>1129879693</v>
      </c>
      <c r="C861" s="1" t="s">
        <v>610</v>
      </c>
      <c r="D861">
        <v>1084.42</v>
      </c>
      <c r="E861" s="3">
        <v>45074.023020833331</v>
      </c>
      <c r="F861" t="str">
        <f>TEXT(Transactions[[#This Row],[transaction_date]],"HH:MM:ss")</f>
        <v>00:33:09</v>
      </c>
      <c r="G861">
        <f>HOUR(Transactions[[#This Row],[Time]])</f>
        <v>0</v>
      </c>
      <c r="H861" s="1" t="str">
        <f>IF(Transactions[[#This Row],[Hour]]&lt;=6,"Night",IF(Transactions[[#This Row],[Hour]]&lt;=12,"Morning",IF(Transactions[[#This Row],[Hour]]&lt;=18,"Afternoon","Evening")))</f>
        <v>Night</v>
      </c>
      <c r="I861" s="1" t="str">
        <f>IF(Transactions[[#This Row],[amount]]&lt;=5000,"low","high")</f>
        <v>low</v>
      </c>
      <c r="J861" s="1">
        <f>YEAR(Transactions[[#This Row],[transaction_date]])</f>
        <v>2023</v>
      </c>
      <c r="K861" s="1" t="str">
        <f>TEXT(Transactions[[#This Row],[transaction_date]],"mmm")</f>
        <v>May</v>
      </c>
      <c r="L861" s="1" t="str">
        <f>TEXT(Transactions[[#This Row],[transaction_date]],"ddd")</f>
        <v>Sun</v>
      </c>
      <c r="M861" s="1">
        <f>WEEKDAY(Transactions[[#This Row],[transaction_date]])</f>
        <v>1</v>
      </c>
      <c r="N861" s="1" t="str">
        <f>IF(OR(Transactions[[#This Row],[weekday]]=1,Transactions[[#This Row],[weekday]]=7),"weekend","weekday")</f>
        <v>weekend</v>
      </c>
    </row>
    <row r="862" spans="1:14">
      <c r="A862">
        <v>889</v>
      </c>
      <c r="B862">
        <v>1035570643</v>
      </c>
      <c r="C862" s="1" t="s">
        <v>610</v>
      </c>
      <c r="D862">
        <v>2345.35</v>
      </c>
      <c r="E862" s="3">
        <v>45074.327557870369</v>
      </c>
      <c r="F862" t="str">
        <f>TEXT(Transactions[[#This Row],[transaction_date]],"HH:MM:ss")</f>
        <v>07:51:41</v>
      </c>
      <c r="G862">
        <f>HOUR(Transactions[[#This Row],[Time]])</f>
        <v>7</v>
      </c>
      <c r="H862" s="1" t="str">
        <f>IF(Transactions[[#This Row],[Hour]]&lt;=6,"Night",IF(Transactions[[#This Row],[Hour]]&lt;=12,"Morning",IF(Transactions[[#This Row],[Hour]]&lt;=18,"Afternoon","Evening")))</f>
        <v>Morning</v>
      </c>
      <c r="I862" s="1" t="str">
        <f>IF(Transactions[[#This Row],[amount]]&lt;=5000,"low","high")</f>
        <v>low</v>
      </c>
      <c r="J862" s="1">
        <f>YEAR(Transactions[[#This Row],[transaction_date]])</f>
        <v>2023</v>
      </c>
      <c r="K862" s="1" t="str">
        <f>TEXT(Transactions[[#This Row],[transaction_date]],"mmm")</f>
        <v>May</v>
      </c>
      <c r="L862" s="1" t="str">
        <f>TEXT(Transactions[[#This Row],[transaction_date]],"ddd")</f>
        <v>Sun</v>
      </c>
      <c r="M862" s="1">
        <f>WEEKDAY(Transactions[[#This Row],[transaction_date]])</f>
        <v>1</v>
      </c>
      <c r="N862" s="1" t="str">
        <f>IF(OR(Transactions[[#This Row],[weekday]]=1,Transactions[[#This Row],[weekday]]=7),"weekend","weekday")</f>
        <v>weekend</v>
      </c>
    </row>
    <row r="863" spans="1:14">
      <c r="A863">
        <v>1762</v>
      </c>
      <c r="B863">
        <v>1198778953</v>
      </c>
      <c r="C863" s="1" t="s">
        <v>610</v>
      </c>
      <c r="D863">
        <v>3165.56</v>
      </c>
      <c r="E863" s="3">
        <v>45074.896863425929</v>
      </c>
      <c r="F863" t="str">
        <f>TEXT(Transactions[[#This Row],[transaction_date]],"HH:MM:ss")</f>
        <v>21:31:29</v>
      </c>
      <c r="G863">
        <f>HOUR(Transactions[[#This Row],[Time]])</f>
        <v>21</v>
      </c>
      <c r="H863" s="1" t="str">
        <f>IF(Transactions[[#This Row],[Hour]]&lt;=6,"Night",IF(Transactions[[#This Row],[Hour]]&lt;=12,"Morning",IF(Transactions[[#This Row],[Hour]]&lt;=18,"Afternoon","Evening")))</f>
        <v>Evening</v>
      </c>
      <c r="I863" s="1" t="str">
        <f>IF(Transactions[[#This Row],[amount]]&lt;=5000,"low","high")</f>
        <v>low</v>
      </c>
      <c r="J863" s="1">
        <f>YEAR(Transactions[[#This Row],[transaction_date]])</f>
        <v>2023</v>
      </c>
      <c r="K863" s="1" t="str">
        <f>TEXT(Transactions[[#This Row],[transaction_date]],"mmm")</f>
        <v>May</v>
      </c>
      <c r="L863" s="1" t="str">
        <f>TEXT(Transactions[[#This Row],[transaction_date]],"ddd")</f>
        <v>Sun</v>
      </c>
      <c r="M863" s="1">
        <f>WEEKDAY(Transactions[[#This Row],[transaction_date]])</f>
        <v>1</v>
      </c>
      <c r="N863" s="1" t="str">
        <f>IF(OR(Transactions[[#This Row],[weekday]]=1,Transactions[[#This Row],[weekday]]=7),"weekend","weekday")</f>
        <v>weekend</v>
      </c>
    </row>
    <row r="864" spans="1:14">
      <c r="A864">
        <v>214</v>
      </c>
      <c r="B864">
        <v>1058943611</v>
      </c>
      <c r="C864" s="1" t="s">
        <v>610</v>
      </c>
      <c r="D864">
        <v>2350.4299999999998</v>
      </c>
      <c r="E864" s="3">
        <v>45074.972615740742</v>
      </c>
      <c r="F864" t="str">
        <f>TEXT(Transactions[[#This Row],[transaction_date]],"HH:MM:ss")</f>
        <v>23:20:34</v>
      </c>
      <c r="G864">
        <f>HOUR(Transactions[[#This Row],[Time]])</f>
        <v>23</v>
      </c>
      <c r="H864" s="1" t="str">
        <f>IF(Transactions[[#This Row],[Hour]]&lt;=6,"Night",IF(Transactions[[#This Row],[Hour]]&lt;=12,"Morning",IF(Transactions[[#This Row],[Hour]]&lt;=18,"Afternoon","Evening")))</f>
        <v>Evening</v>
      </c>
      <c r="I864" s="1" t="str">
        <f>IF(Transactions[[#This Row],[amount]]&lt;=5000,"low","high")</f>
        <v>low</v>
      </c>
      <c r="J864" s="1">
        <f>YEAR(Transactions[[#This Row],[transaction_date]])</f>
        <v>2023</v>
      </c>
      <c r="K864" s="1" t="str">
        <f>TEXT(Transactions[[#This Row],[transaction_date]],"mmm")</f>
        <v>May</v>
      </c>
      <c r="L864" s="1" t="str">
        <f>TEXT(Transactions[[#This Row],[transaction_date]],"ddd")</f>
        <v>Sun</v>
      </c>
      <c r="M864" s="1">
        <f>WEEKDAY(Transactions[[#This Row],[transaction_date]])</f>
        <v>1</v>
      </c>
      <c r="N864" s="1" t="str">
        <f>IF(OR(Transactions[[#This Row],[weekday]]=1,Transactions[[#This Row],[weekday]]=7),"weekend","weekday")</f>
        <v>weekend</v>
      </c>
    </row>
    <row r="865" spans="1:14">
      <c r="A865">
        <v>1922</v>
      </c>
      <c r="B865">
        <v>1158226545</v>
      </c>
      <c r="C865" s="1" t="s">
        <v>612</v>
      </c>
      <c r="D865">
        <v>494.64</v>
      </c>
      <c r="E865" s="3">
        <v>45075.617974537039</v>
      </c>
      <c r="F865" t="str">
        <f>TEXT(Transactions[[#This Row],[transaction_date]],"HH:MM:ss")</f>
        <v>14:49:53</v>
      </c>
      <c r="G865">
        <f>HOUR(Transactions[[#This Row],[Time]])</f>
        <v>14</v>
      </c>
      <c r="H865" s="1" t="str">
        <f>IF(Transactions[[#This Row],[Hour]]&lt;=6,"Night",IF(Transactions[[#This Row],[Hour]]&lt;=12,"Morning",IF(Transactions[[#This Row],[Hour]]&lt;=18,"Afternoon","Evening")))</f>
        <v>Afternoon</v>
      </c>
      <c r="I865" s="1" t="str">
        <f>IF(Transactions[[#This Row],[amount]]&lt;=5000,"low","high")</f>
        <v>low</v>
      </c>
      <c r="J865" s="1">
        <f>YEAR(Transactions[[#This Row],[transaction_date]])</f>
        <v>2023</v>
      </c>
      <c r="K865" s="1" t="str">
        <f>TEXT(Transactions[[#This Row],[transaction_date]],"mmm")</f>
        <v>May</v>
      </c>
      <c r="L865" s="1" t="str">
        <f>TEXT(Transactions[[#This Row],[transaction_date]],"ddd")</f>
        <v>Mon</v>
      </c>
      <c r="M865" s="1">
        <f>WEEKDAY(Transactions[[#This Row],[transaction_date]])</f>
        <v>2</v>
      </c>
      <c r="N865" s="1" t="str">
        <f>IF(OR(Transactions[[#This Row],[weekday]]=1,Transactions[[#This Row],[weekday]]=7),"weekend","weekday")</f>
        <v>weekday</v>
      </c>
    </row>
    <row r="866" spans="1:14">
      <c r="A866">
        <v>256</v>
      </c>
      <c r="B866">
        <v>1129054601</v>
      </c>
      <c r="C866" s="1" t="s">
        <v>612</v>
      </c>
      <c r="D866">
        <v>4816.66</v>
      </c>
      <c r="E866" s="3">
        <v>45075.975208333337</v>
      </c>
      <c r="F866" t="str">
        <f>TEXT(Transactions[[#This Row],[transaction_date]],"HH:MM:ss")</f>
        <v>23:24:18</v>
      </c>
      <c r="G866">
        <f>HOUR(Transactions[[#This Row],[Time]])</f>
        <v>23</v>
      </c>
      <c r="H866" s="1" t="str">
        <f>IF(Transactions[[#This Row],[Hour]]&lt;=6,"Night",IF(Transactions[[#This Row],[Hour]]&lt;=12,"Morning",IF(Transactions[[#This Row],[Hour]]&lt;=18,"Afternoon","Evening")))</f>
        <v>Evening</v>
      </c>
      <c r="I866" s="1" t="str">
        <f>IF(Transactions[[#This Row],[amount]]&lt;=5000,"low","high")</f>
        <v>low</v>
      </c>
      <c r="J866" s="1">
        <f>YEAR(Transactions[[#This Row],[transaction_date]])</f>
        <v>2023</v>
      </c>
      <c r="K866" s="1" t="str">
        <f>TEXT(Transactions[[#This Row],[transaction_date]],"mmm")</f>
        <v>May</v>
      </c>
      <c r="L866" s="1" t="str">
        <f>TEXT(Transactions[[#This Row],[transaction_date]],"ddd")</f>
        <v>Mon</v>
      </c>
      <c r="M866" s="1">
        <f>WEEKDAY(Transactions[[#This Row],[transaction_date]])</f>
        <v>2</v>
      </c>
      <c r="N866" s="1" t="str">
        <f>IF(OR(Transactions[[#This Row],[weekday]]=1,Transactions[[#This Row],[weekday]]=7),"weekend","weekday")</f>
        <v>weekday</v>
      </c>
    </row>
    <row r="867" spans="1:14">
      <c r="A867">
        <v>1281</v>
      </c>
      <c r="B867">
        <v>1048635902</v>
      </c>
      <c r="C867" s="1" t="s">
        <v>611</v>
      </c>
      <c r="D867">
        <v>4720.5</v>
      </c>
      <c r="E867" s="3">
        <v>45075.981481481482</v>
      </c>
      <c r="F867" t="str">
        <f>TEXT(Transactions[[#This Row],[transaction_date]],"HH:MM:ss")</f>
        <v>23:33:20</v>
      </c>
      <c r="G867">
        <f>HOUR(Transactions[[#This Row],[Time]])</f>
        <v>23</v>
      </c>
      <c r="H867" s="1" t="str">
        <f>IF(Transactions[[#This Row],[Hour]]&lt;=6,"Night",IF(Transactions[[#This Row],[Hour]]&lt;=12,"Morning",IF(Transactions[[#This Row],[Hour]]&lt;=18,"Afternoon","Evening")))</f>
        <v>Evening</v>
      </c>
      <c r="I867" s="1" t="str">
        <f>IF(Transactions[[#This Row],[amount]]&lt;=5000,"low","high")</f>
        <v>low</v>
      </c>
      <c r="J867" s="1">
        <f>YEAR(Transactions[[#This Row],[transaction_date]])</f>
        <v>2023</v>
      </c>
      <c r="K867" s="1" t="str">
        <f>TEXT(Transactions[[#This Row],[transaction_date]],"mmm")</f>
        <v>May</v>
      </c>
      <c r="L867" s="1" t="str">
        <f>TEXT(Transactions[[#This Row],[transaction_date]],"ddd")</f>
        <v>Mon</v>
      </c>
      <c r="M867" s="1">
        <f>WEEKDAY(Transactions[[#This Row],[transaction_date]])</f>
        <v>2</v>
      </c>
      <c r="N867" s="1" t="str">
        <f>IF(OR(Transactions[[#This Row],[weekday]]=1,Transactions[[#This Row],[weekday]]=7),"weekend","weekday")</f>
        <v>weekday</v>
      </c>
    </row>
    <row r="868" spans="1:14">
      <c r="A868">
        <v>1262</v>
      </c>
      <c r="B868">
        <v>1107786598</v>
      </c>
      <c r="C868" s="1" t="s">
        <v>612</v>
      </c>
      <c r="D868">
        <v>2171.12</v>
      </c>
      <c r="E868" s="3">
        <v>45076.120474537034</v>
      </c>
      <c r="F868" t="str">
        <f>TEXT(Transactions[[#This Row],[transaction_date]],"HH:MM:ss")</f>
        <v>02:53:29</v>
      </c>
      <c r="G868">
        <f>HOUR(Transactions[[#This Row],[Time]])</f>
        <v>2</v>
      </c>
      <c r="H868" s="1" t="str">
        <f>IF(Transactions[[#This Row],[Hour]]&lt;=6,"Night",IF(Transactions[[#This Row],[Hour]]&lt;=12,"Morning",IF(Transactions[[#This Row],[Hour]]&lt;=18,"Afternoon","Evening")))</f>
        <v>Night</v>
      </c>
      <c r="I868" s="1" t="str">
        <f>IF(Transactions[[#This Row],[amount]]&lt;=5000,"low","high")</f>
        <v>low</v>
      </c>
      <c r="J868" s="1">
        <f>YEAR(Transactions[[#This Row],[transaction_date]])</f>
        <v>2023</v>
      </c>
      <c r="K868" s="1" t="str">
        <f>TEXT(Transactions[[#This Row],[transaction_date]],"mmm")</f>
        <v>May</v>
      </c>
      <c r="L868" s="1" t="str">
        <f>TEXT(Transactions[[#This Row],[transaction_date]],"ddd")</f>
        <v>Tue</v>
      </c>
      <c r="M868" s="1">
        <f>WEEKDAY(Transactions[[#This Row],[transaction_date]])</f>
        <v>3</v>
      </c>
      <c r="N868" s="1" t="str">
        <f>IF(OR(Transactions[[#This Row],[weekday]]=1,Transactions[[#This Row],[weekday]]=7),"weekend","weekday")</f>
        <v>weekday</v>
      </c>
    </row>
    <row r="869" spans="1:14">
      <c r="A869">
        <v>1535</v>
      </c>
      <c r="B869">
        <v>1035499319</v>
      </c>
      <c r="C869" s="1" t="s">
        <v>611</v>
      </c>
      <c r="D869">
        <v>3115.17</v>
      </c>
      <c r="E869" s="3">
        <v>45076.506342592591</v>
      </c>
      <c r="F869" t="str">
        <f>TEXT(Transactions[[#This Row],[transaction_date]],"HH:MM:ss")</f>
        <v>12:09:08</v>
      </c>
      <c r="G869">
        <f>HOUR(Transactions[[#This Row],[Time]])</f>
        <v>12</v>
      </c>
      <c r="H869" s="1" t="str">
        <f>IF(Transactions[[#This Row],[Hour]]&lt;=6,"Night",IF(Transactions[[#This Row],[Hour]]&lt;=12,"Morning",IF(Transactions[[#This Row],[Hour]]&lt;=18,"Afternoon","Evening")))</f>
        <v>Morning</v>
      </c>
      <c r="I869" s="1" t="str">
        <f>IF(Transactions[[#This Row],[amount]]&lt;=5000,"low","high")</f>
        <v>low</v>
      </c>
      <c r="J869" s="1">
        <f>YEAR(Transactions[[#This Row],[transaction_date]])</f>
        <v>2023</v>
      </c>
      <c r="K869" s="1" t="str">
        <f>TEXT(Transactions[[#This Row],[transaction_date]],"mmm")</f>
        <v>May</v>
      </c>
      <c r="L869" s="1" t="str">
        <f>TEXT(Transactions[[#This Row],[transaction_date]],"ddd")</f>
        <v>Tue</v>
      </c>
      <c r="M869" s="1">
        <f>WEEKDAY(Transactions[[#This Row],[transaction_date]])</f>
        <v>3</v>
      </c>
      <c r="N869" s="1" t="str">
        <f>IF(OR(Transactions[[#This Row],[weekday]]=1,Transactions[[#This Row],[weekday]]=7),"weekend","weekday")</f>
        <v>weekday</v>
      </c>
    </row>
    <row r="870" spans="1:14">
      <c r="A870">
        <v>1806</v>
      </c>
      <c r="B870">
        <v>1044819961</v>
      </c>
      <c r="C870" s="1" t="s">
        <v>610</v>
      </c>
      <c r="D870">
        <v>3297.73</v>
      </c>
      <c r="E870" s="3">
        <v>45077.21471064815</v>
      </c>
      <c r="F870" t="str">
        <f>TEXT(Transactions[[#This Row],[transaction_date]],"HH:MM:ss")</f>
        <v>05:09:11</v>
      </c>
      <c r="G870">
        <f>HOUR(Transactions[[#This Row],[Time]])</f>
        <v>5</v>
      </c>
      <c r="H870" s="1" t="str">
        <f>IF(Transactions[[#This Row],[Hour]]&lt;=6,"Night",IF(Transactions[[#This Row],[Hour]]&lt;=12,"Morning",IF(Transactions[[#This Row],[Hour]]&lt;=18,"Afternoon","Evening")))</f>
        <v>Night</v>
      </c>
      <c r="I870" s="1" t="str">
        <f>IF(Transactions[[#This Row],[amount]]&lt;=5000,"low","high")</f>
        <v>low</v>
      </c>
      <c r="J870" s="1">
        <f>YEAR(Transactions[[#This Row],[transaction_date]])</f>
        <v>2023</v>
      </c>
      <c r="K870" s="1" t="str">
        <f>TEXT(Transactions[[#This Row],[transaction_date]],"mmm")</f>
        <v>May</v>
      </c>
      <c r="L870" s="1" t="str">
        <f>TEXT(Transactions[[#This Row],[transaction_date]],"ddd")</f>
        <v>Wed</v>
      </c>
      <c r="M870" s="1">
        <f>WEEKDAY(Transactions[[#This Row],[transaction_date]])</f>
        <v>4</v>
      </c>
      <c r="N870" s="1" t="str">
        <f>IF(OR(Transactions[[#This Row],[weekday]]=1,Transactions[[#This Row],[weekday]]=7),"weekend","weekday")</f>
        <v>weekday</v>
      </c>
    </row>
    <row r="871" spans="1:14">
      <c r="A871">
        <v>731</v>
      </c>
      <c r="B871">
        <v>1069347376</v>
      </c>
      <c r="C871" s="1" t="s">
        <v>612</v>
      </c>
      <c r="D871">
        <v>4207.59</v>
      </c>
      <c r="E871" s="3">
        <v>45077.408460648148</v>
      </c>
      <c r="F871" t="str">
        <f>TEXT(Transactions[[#This Row],[transaction_date]],"HH:MM:ss")</f>
        <v>09:48:11</v>
      </c>
      <c r="G871">
        <f>HOUR(Transactions[[#This Row],[Time]])</f>
        <v>9</v>
      </c>
      <c r="H871" s="1" t="str">
        <f>IF(Transactions[[#This Row],[Hour]]&lt;=6,"Night",IF(Transactions[[#This Row],[Hour]]&lt;=12,"Morning",IF(Transactions[[#This Row],[Hour]]&lt;=18,"Afternoon","Evening")))</f>
        <v>Morning</v>
      </c>
      <c r="I871" s="1" t="str">
        <f>IF(Transactions[[#This Row],[amount]]&lt;=5000,"low","high")</f>
        <v>low</v>
      </c>
      <c r="J871" s="1">
        <f>YEAR(Transactions[[#This Row],[transaction_date]])</f>
        <v>2023</v>
      </c>
      <c r="K871" s="1" t="str">
        <f>TEXT(Transactions[[#This Row],[transaction_date]],"mmm")</f>
        <v>May</v>
      </c>
      <c r="L871" s="1" t="str">
        <f>TEXT(Transactions[[#This Row],[transaction_date]],"ddd")</f>
        <v>Wed</v>
      </c>
      <c r="M871" s="1">
        <f>WEEKDAY(Transactions[[#This Row],[transaction_date]])</f>
        <v>4</v>
      </c>
      <c r="N871" s="1" t="str">
        <f>IF(OR(Transactions[[#This Row],[weekday]]=1,Transactions[[#This Row],[weekday]]=7),"weekend","weekday")</f>
        <v>weekday</v>
      </c>
    </row>
    <row r="872" spans="1:14">
      <c r="A872">
        <v>989</v>
      </c>
      <c r="B872">
        <v>1118586242</v>
      </c>
      <c r="C872" s="1" t="s">
        <v>612</v>
      </c>
      <c r="D872">
        <v>1649.33</v>
      </c>
      <c r="E872" s="3">
        <v>45077.524606481478</v>
      </c>
      <c r="F872" t="str">
        <f>TEXT(Transactions[[#This Row],[transaction_date]],"HH:MM:ss")</f>
        <v>12:35:26</v>
      </c>
      <c r="G872">
        <f>HOUR(Transactions[[#This Row],[Time]])</f>
        <v>12</v>
      </c>
      <c r="H872" s="1" t="str">
        <f>IF(Transactions[[#This Row],[Hour]]&lt;=6,"Night",IF(Transactions[[#This Row],[Hour]]&lt;=12,"Morning",IF(Transactions[[#This Row],[Hour]]&lt;=18,"Afternoon","Evening")))</f>
        <v>Morning</v>
      </c>
      <c r="I872" s="1" t="str">
        <f>IF(Transactions[[#This Row],[amount]]&lt;=5000,"low","high")</f>
        <v>low</v>
      </c>
      <c r="J872" s="1">
        <f>YEAR(Transactions[[#This Row],[transaction_date]])</f>
        <v>2023</v>
      </c>
      <c r="K872" s="1" t="str">
        <f>TEXT(Transactions[[#This Row],[transaction_date]],"mmm")</f>
        <v>May</v>
      </c>
      <c r="L872" s="1" t="str">
        <f>TEXT(Transactions[[#This Row],[transaction_date]],"ddd")</f>
        <v>Wed</v>
      </c>
      <c r="M872" s="1">
        <f>WEEKDAY(Transactions[[#This Row],[transaction_date]])</f>
        <v>4</v>
      </c>
      <c r="N872" s="1" t="str">
        <f>IF(OR(Transactions[[#This Row],[weekday]]=1,Transactions[[#This Row],[weekday]]=7),"weekend","weekday")</f>
        <v>weekday</v>
      </c>
    </row>
    <row r="873" spans="1:14">
      <c r="A873">
        <v>913</v>
      </c>
      <c r="B873">
        <v>1017951779</v>
      </c>
      <c r="C873" s="1" t="s">
        <v>610</v>
      </c>
      <c r="D873">
        <v>1806.94</v>
      </c>
      <c r="E873" s="3">
        <v>45077.889062499999</v>
      </c>
      <c r="F873" t="str">
        <f>TEXT(Transactions[[#This Row],[transaction_date]],"HH:MM:ss")</f>
        <v>21:20:15</v>
      </c>
      <c r="G873">
        <f>HOUR(Transactions[[#This Row],[Time]])</f>
        <v>21</v>
      </c>
      <c r="H873" s="1" t="str">
        <f>IF(Transactions[[#This Row],[Hour]]&lt;=6,"Night",IF(Transactions[[#This Row],[Hour]]&lt;=12,"Morning",IF(Transactions[[#This Row],[Hour]]&lt;=18,"Afternoon","Evening")))</f>
        <v>Evening</v>
      </c>
      <c r="I873" s="1" t="str">
        <f>IF(Transactions[[#This Row],[amount]]&lt;=5000,"low","high")</f>
        <v>low</v>
      </c>
      <c r="J873" s="1">
        <f>YEAR(Transactions[[#This Row],[transaction_date]])</f>
        <v>2023</v>
      </c>
      <c r="K873" s="1" t="str">
        <f>TEXT(Transactions[[#This Row],[transaction_date]],"mmm")</f>
        <v>May</v>
      </c>
      <c r="L873" s="1" t="str">
        <f>TEXT(Transactions[[#This Row],[transaction_date]],"ddd")</f>
        <v>Wed</v>
      </c>
      <c r="M873" s="1">
        <f>WEEKDAY(Transactions[[#This Row],[transaction_date]])</f>
        <v>4</v>
      </c>
      <c r="N873" s="1" t="str">
        <f>IF(OR(Transactions[[#This Row],[weekday]]=1,Transactions[[#This Row],[weekday]]=7),"weekend","weekday")</f>
        <v>weekday</v>
      </c>
    </row>
    <row r="874" spans="1:14">
      <c r="A874">
        <v>1294</v>
      </c>
      <c r="B874">
        <v>1189553688</v>
      </c>
      <c r="C874" s="1" t="s">
        <v>612</v>
      </c>
      <c r="D874">
        <v>940.12</v>
      </c>
      <c r="E874" s="3">
        <v>45077.971226851849</v>
      </c>
      <c r="F874" t="str">
        <f>TEXT(Transactions[[#This Row],[transaction_date]],"HH:MM:ss")</f>
        <v>23:18:34</v>
      </c>
      <c r="G874">
        <f>HOUR(Transactions[[#This Row],[Time]])</f>
        <v>23</v>
      </c>
      <c r="H874" s="1" t="str">
        <f>IF(Transactions[[#This Row],[Hour]]&lt;=6,"Night",IF(Transactions[[#This Row],[Hour]]&lt;=12,"Morning",IF(Transactions[[#This Row],[Hour]]&lt;=18,"Afternoon","Evening")))</f>
        <v>Evening</v>
      </c>
      <c r="I874" s="1" t="str">
        <f>IF(Transactions[[#This Row],[amount]]&lt;=5000,"low","high")</f>
        <v>low</v>
      </c>
      <c r="J874" s="1">
        <f>YEAR(Transactions[[#This Row],[transaction_date]])</f>
        <v>2023</v>
      </c>
      <c r="K874" s="1" t="str">
        <f>TEXT(Transactions[[#This Row],[transaction_date]],"mmm")</f>
        <v>May</v>
      </c>
      <c r="L874" s="1" t="str">
        <f>TEXT(Transactions[[#This Row],[transaction_date]],"ddd")</f>
        <v>Wed</v>
      </c>
      <c r="M874" s="1">
        <f>WEEKDAY(Transactions[[#This Row],[transaction_date]])</f>
        <v>4</v>
      </c>
      <c r="N874" s="1" t="str">
        <f>IF(OR(Transactions[[#This Row],[weekday]]=1,Transactions[[#This Row],[weekday]]=7),"weekend","weekday")</f>
        <v>weekday</v>
      </c>
    </row>
    <row r="875" spans="1:14">
      <c r="A875">
        <v>1611</v>
      </c>
      <c r="B875">
        <v>1170542404</v>
      </c>
      <c r="C875" s="1" t="s">
        <v>611</v>
      </c>
      <c r="D875">
        <v>660.97</v>
      </c>
      <c r="E875" s="3">
        <v>45078.010381944441</v>
      </c>
      <c r="F875" t="str">
        <f>TEXT(Transactions[[#This Row],[transaction_date]],"HH:MM:ss")</f>
        <v>00:14:57</v>
      </c>
      <c r="G875">
        <f>HOUR(Transactions[[#This Row],[Time]])</f>
        <v>0</v>
      </c>
      <c r="H875" s="1" t="str">
        <f>IF(Transactions[[#This Row],[Hour]]&lt;=6,"Night",IF(Transactions[[#This Row],[Hour]]&lt;=12,"Morning",IF(Transactions[[#This Row],[Hour]]&lt;=18,"Afternoon","Evening")))</f>
        <v>Night</v>
      </c>
      <c r="I875" s="1" t="str">
        <f>IF(Transactions[[#This Row],[amount]]&lt;=5000,"low","high")</f>
        <v>low</v>
      </c>
      <c r="J875" s="1">
        <f>YEAR(Transactions[[#This Row],[transaction_date]])</f>
        <v>2023</v>
      </c>
      <c r="K875" s="1" t="str">
        <f>TEXT(Transactions[[#This Row],[transaction_date]],"mmm")</f>
        <v>Jun</v>
      </c>
      <c r="L875" s="1" t="str">
        <f>TEXT(Transactions[[#This Row],[transaction_date]],"ddd")</f>
        <v>Thu</v>
      </c>
      <c r="M875" s="1">
        <f>WEEKDAY(Transactions[[#This Row],[transaction_date]])</f>
        <v>5</v>
      </c>
      <c r="N875" s="1" t="str">
        <f>IF(OR(Transactions[[#This Row],[weekday]]=1,Transactions[[#This Row],[weekday]]=7),"weekend","weekday")</f>
        <v>weekday</v>
      </c>
    </row>
    <row r="876" spans="1:14">
      <c r="A876">
        <v>1398</v>
      </c>
      <c r="B876">
        <v>1027021442</v>
      </c>
      <c r="C876" s="1" t="s">
        <v>612</v>
      </c>
      <c r="D876">
        <v>487.93</v>
      </c>
      <c r="E876" s="3">
        <v>45078.159108796295</v>
      </c>
      <c r="F876" t="str">
        <f>TEXT(Transactions[[#This Row],[transaction_date]],"HH:MM:ss")</f>
        <v>03:49:07</v>
      </c>
      <c r="G876">
        <f>HOUR(Transactions[[#This Row],[Time]])</f>
        <v>3</v>
      </c>
      <c r="H876" s="1" t="str">
        <f>IF(Transactions[[#This Row],[Hour]]&lt;=6,"Night",IF(Transactions[[#This Row],[Hour]]&lt;=12,"Morning",IF(Transactions[[#This Row],[Hour]]&lt;=18,"Afternoon","Evening")))</f>
        <v>Night</v>
      </c>
      <c r="I876" s="1" t="str">
        <f>IF(Transactions[[#This Row],[amount]]&lt;=5000,"low","high")</f>
        <v>low</v>
      </c>
      <c r="J876" s="1">
        <f>YEAR(Transactions[[#This Row],[transaction_date]])</f>
        <v>2023</v>
      </c>
      <c r="K876" s="1" t="str">
        <f>TEXT(Transactions[[#This Row],[transaction_date]],"mmm")</f>
        <v>Jun</v>
      </c>
      <c r="L876" s="1" t="str">
        <f>TEXT(Transactions[[#This Row],[transaction_date]],"ddd")</f>
        <v>Thu</v>
      </c>
      <c r="M876" s="1">
        <f>WEEKDAY(Transactions[[#This Row],[transaction_date]])</f>
        <v>5</v>
      </c>
      <c r="N876" s="1" t="str">
        <f>IF(OR(Transactions[[#This Row],[weekday]]=1,Transactions[[#This Row],[weekday]]=7),"weekend","weekday")</f>
        <v>weekday</v>
      </c>
    </row>
    <row r="877" spans="1:14">
      <c r="A877">
        <v>606</v>
      </c>
      <c r="B877">
        <v>1146969371</v>
      </c>
      <c r="C877" s="1" t="s">
        <v>611</v>
      </c>
      <c r="D877">
        <v>4620.34</v>
      </c>
      <c r="E877" s="3">
        <v>45078.34778935185</v>
      </c>
      <c r="F877" t="str">
        <f>TEXT(Transactions[[#This Row],[transaction_date]],"HH:MM:ss")</f>
        <v>08:20:49</v>
      </c>
      <c r="G877">
        <f>HOUR(Transactions[[#This Row],[Time]])</f>
        <v>8</v>
      </c>
      <c r="H877" s="1" t="str">
        <f>IF(Transactions[[#This Row],[Hour]]&lt;=6,"Night",IF(Transactions[[#This Row],[Hour]]&lt;=12,"Morning",IF(Transactions[[#This Row],[Hour]]&lt;=18,"Afternoon","Evening")))</f>
        <v>Morning</v>
      </c>
      <c r="I877" s="1" t="str">
        <f>IF(Transactions[[#This Row],[amount]]&lt;=5000,"low","high")</f>
        <v>low</v>
      </c>
      <c r="J877" s="1">
        <f>YEAR(Transactions[[#This Row],[transaction_date]])</f>
        <v>2023</v>
      </c>
      <c r="K877" s="1" t="str">
        <f>TEXT(Transactions[[#This Row],[transaction_date]],"mmm")</f>
        <v>Jun</v>
      </c>
      <c r="L877" s="1" t="str">
        <f>TEXT(Transactions[[#This Row],[transaction_date]],"ddd")</f>
        <v>Thu</v>
      </c>
      <c r="M877" s="1">
        <f>WEEKDAY(Transactions[[#This Row],[transaction_date]])</f>
        <v>5</v>
      </c>
      <c r="N877" s="1" t="str">
        <f>IF(OR(Transactions[[#This Row],[weekday]]=1,Transactions[[#This Row],[weekday]]=7),"weekend","weekday")</f>
        <v>weekday</v>
      </c>
    </row>
    <row r="878" spans="1:14">
      <c r="A878">
        <v>1327</v>
      </c>
      <c r="B878">
        <v>1179827631</v>
      </c>
      <c r="C878" s="1" t="s">
        <v>612</v>
      </c>
      <c r="D878">
        <v>2779.5</v>
      </c>
      <c r="E878" s="3">
        <v>45078.791481481479</v>
      </c>
      <c r="F878" t="str">
        <f>TEXT(Transactions[[#This Row],[transaction_date]],"HH:MM:ss")</f>
        <v>18:59:44</v>
      </c>
      <c r="G878">
        <f>HOUR(Transactions[[#This Row],[Time]])</f>
        <v>18</v>
      </c>
      <c r="H878" s="1" t="str">
        <f>IF(Transactions[[#This Row],[Hour]]&lt;=6,"Night",IF(Transactions[[#This Row],[Hour]]&lt;=12,"Morning",IF(Transactions[[#This Row],[Hour]]&lt;=18,"Afternoon","Evening")))</f>
        <v>Afternoon</v>
      </c>
      <c r="I878" s="1" t="str">
        <f>IF(Transactions[[#This Row],[amount]]&lt;=5000,"low","high")</f>
        <v>low</v>
      </c>
      <c r="J878" s="1">
        <f>YEAR(Transactions[[#This Row],[transaction_date]])</f>
        <v>2023</v>
      </c>
      <c r="K878" s="1" t="str">
        <f>TEXT(Transactions[[#This Row],[transaction_date]],"mmm")</f>
        <v>Jun</v>
      </c>
      <c r="L878" s="1" t="str">
        <f>TEXT(Transactions[[#This Row],[transaction_date]],"ddd")</f>
        <v>Thu</v>
      </c>
      <c r="M878" s="1">
        <f>WEEKDAY(Transactions[[#This Row],[transaction_date]])</f>
        <v>5</v>
      </c>
      <c r="N878" s="1" t="str">
        <f>IF(OR(Transactions[[#This Row],[weekday]]=1,Transactions[[#This Row],[weekday]]=7),"weekend","weekday")</f>
        <v>weekday</v>
      </c>
    </row>
    <row r="879" spans="1:14">
      <c r="A879">
        <v>298</v>
      </c>
      <c r="B879">
        <v>1108122431</v>
      </c>
      <c r="C879" s="1" t="s">
        <v>610</v>
      </c>
      <c r="D879">
        <v>3460.46</v>
      </c>
      <c r="E879" s="3">
        <v>45078.863634259258</v>
      </c>
      <c r="F879" t="str">
        <f>TEXT(Transactions[[#This Row],[transaction_date]],"HH:MM:ss")</f>
        <v>20:43:38</v>
      </c>
      <c r="G879">
        <f>HOUR(Transactions[[#This Row],[Time]])</f>
        <v>20</v>
      </c>
      <c r="H879" s="1" t="str">
        <f>IF(Transactions[[#This Row],[Hour]]&lt;=6,"Night",IF(Transactions[[#This Row],[Hour]]&lt;=12,"Morning",IF(Transactions[[#This Row],[Hour]]&lt;=18,"Afternoon","Evening")))</f>
        <v>Evening</v>
      </c>
      <c r="I879" s="1" t="str">
        <f>IF(Transactions[[#This Row],[amount]]&lt;=5000,"low","high")</f>
        <v>low</v>
      </c>
      <c r="J879" s="1">
        <f>YEAR(Transactions[[#This Row],[transaction_date]])</f>
        <v>2023</v>
      </c>
      <c r="K879" s="1" t="str">
        <f>TEXT(Transactions[[#This Row],[transaction_date]],"mmm")</f>
        <v>Jun</v>
      </c>
      <c r="L879" s="1" t="str">
        <f>TEXT(Transactions[[#This Row],[transaction_date]],"ddd")</f>
        <v>Thu</v>
      </c>
      <c r="M879" s="1">
        <f>WEEKDAY(Transactions[[#This Row],[transaction_date]])</f>
        <v>5</v>
      </c>
      <c r="N879" s="1" t="str">
        <f>IF(OR(Transactions[[#This Row],[weekday]]=1,Transactions[[#This Row],[weekday]]=7),"weekend","weekday")</f>
        <v>weekday</v>
      </c>
    </row>
    <row r="880" spans="1:14">
      <c r="A880">
        <v>2</v>
      </c>
      <c r="B880">
        <v>1149164945</v>
      </c>
      <c r="C880" s="1" t="s">
        <v>611</v>
      </c>
      <c r="D880">
        <v>3000</v>
      </c>
      <c r="E880" s="3">
        <v>45079.340567129628</v>
      </c>
      <c r="F880" t="str">
        <f>TEXT(Transactions[[#This Row],[transaction_date]],"HH:MM:ss")</f>
        <v>08:10:25</v>
      </c>
      <c r="G880">
        <f>HOUR(Transactions[[#This Row],[Time]])</f>
        <v>8</v>
      </c>
      <c r="H880" s="1" t="str">
        <f>IF(Transactions[[#This Row],[Hour]]&lt;=6,"Night",IF(Transactions[[#This Row],[Hour]]&lt;=12,"Morning",IF(Transactions[[#This Row],[Hour]]&lt;=18,"Afternoon","Evening")))</f>
        <v>Morning</v>
      </c>
      <c r="I880" s="1" t="str">
        <f>IF(Transactions[[#This Row],[amount]]&lt;=5000,"low","high")</f>
        <v>low</v>
      </c>
      <c r="J880" s="1">
        <f>YEAR(Transactions[[#This Row],[transaction_date]])</f>
        <v>2023</v>
      </c>
      <c r="K880" s="1" t="str">
        <f>TEXT(Transactions[[#This Row],[transaction_date]],"mmm")</f>
        <v>Jun</v>
      </c>
      <c r="L880" s="1" t="str">
        <f>TEXT(Transactions[[#This Row],[transaction_date]],"ddd")</f>
        <v>Fri</v>
      </c>
      <c r="M880" s="1">
        <f>WEEKDAY(Transactions[[#This Row],[transaction_date]])</f>
        <v>6</v>
      </c>
      <c r="N880" s="1" t="str">
        <f>IF(OR(Transactions[[#This Row],[weekday]]=1,Transactions[[#This Row],[weekday]]=7),"weekend","weekday")</f>
        <v>weekday</v>
      </c>
    </row>
    <row r="881" spans="1:14">
      <c r="A881">
        <v>1866</v>
      </c>
      <c r="B881">
        <v>1135708497</v>
      </c>
      <c r="C881" s="1" t="s">
        <v>612</v>
      </c>
      <c r="D881">
        <v>712.92</v>
      </c>
      <c r="E881" s="3">
        <v>45079.948113425926</v>
      </c>
      <c r="F881" t="str">
        <f>TEXT(Transactions[[#This Row],[transaction_date]],"HH:MM:ss")</f>
        <v>22:45:17</v>
      </c>
      <c r="G881">
        <f>HOUR(Transactions[[#This Row],[Time]])</f>
        <v>22</v>
      </c>
      <c r="H881" s="1" t="str">
        <f>IF(Transactions[[#This Row],[Hour]]&lt;=6,"Night",IF(Transactions[[#This Row],[Hour]]&lt;=12,"Morning",IF(Transactions[[#This Row],[Hour]]&lt;=18,"Afternoon","Evening")))</f>
        <v>Evening</v>
      </c>
      <c r="I881" s="1" t="str">
        <f>IF(Transactions[[#This Row],[amount]]&lt;=5000,"low","high")</f>
        <v>low</v>
      </c>
      <c r="J881" s="1">
        <f>YEAR(Transactions[[#This Row],[transaction_date]])</f>
        <v>2023</v>
      </c>
      <c r="K881" s="1" t="str">
        <f>TEXT(Transactions[[#This Row],[transaction_date]],"mmm")</f>
        <v>Jun</v>
      </c>
      <c r="L881" s="1" t="str">
        <f>TEXT(Transactions[[#This Row],[transaction_date]],"ddd")</f>
        <v>Fri</v>
      </c>
      <c r="M881" s="1">
        <f>WEEKDAY(Transactions[[#This Row],[transaction_date]])</f>
        <v>6</v>
      </c>
      <c r="N881" s="1" t="str">
        <f>IF(OR(Transactions[[#This Row],[weekday]]=1,Transactions[[#This Row],[weekday]]=7),"weekend","weekday")</f>
        <v>weekday</v>
      </c>
    </row>
    <row r="882" spans="1:14">
      <c r="A882">
        <v>920</v>
      </c>
      <c r="B882">
        <v>1189553688</v>
      </c>
      <c r="C882" s="1" t="s">
        <v>611</v>
      </c>
      <c r="D882">
        <v>2099.65</v>
      </c>
      <c r="E882" s="3">
        <v>45079.963043981479</v>
      </c>
      <c r="F882" t="str">
        <f>TEXT(Transactions[[#This Row],[transaction_date]],"HH:MM:ss")</f>
        <v>23:06:47</v>
      </c>
      <c r="G882">
        <f>HOUR(Transactions[[#This Row],[Time]])</f>
        <v>23</v>
      </c>
      <c r="H882" s="1" t="str">
        <f>IF(Transactions[[#This Row],[Hour]]&lt;=6,"Night",IF(Transactions[[#This Row],[Hour]]&lt;=12,"Morning",IF(Transactions[[#This Row],[Hour]]&lt;=18,"Afternoon","Evening")))</f>
        <v>Evening</v>
      </c>
      <c r="I882" s="1" t="str">
        <f>IF(Transactions[[#This Row],[amount]]&lt;=5000,"low","high")</f>
        <v>low</v>
      </c>
      <c r="J882" s="1">
        <f>YEAR(Transactions[[#This Row],[transaction_date]])</f>
        <v>2023</v>
      </c>
      <c r="K882" s="1" t="str">
        <f>TEXT(Transactions[[#This Row],[transaction_date]],"mmm")</f>
        <v>Jun</v>
      </c>
      <c r="L882" s="1" t="str">
        <f>TEXT(Transactions[[#This Row],[transaction_date]],"ddd")</f>
        <v>Fri</v>
      </c>
      <c r="M882" s="1">
        <f>WEEKDAY(Transactions[[#This Row],[transaction_date]])</f>
        <v>6</v>
      </c>
      <c r="N882" s="1" t="str">
        <f>IF(OR(Transactions[[#This Row],[weekday]]=1,Transactions[[#This Row],[weekday]]=7),"weekend","weekday")</f>
        <v>weekday</v>
      </c>
    </row>
    <row r="883" spans="1:14">
      <c r="A883">
        <v>1959</v>
      </c>
      <c r="B883">
        <v>1035184252</v>
      </c>
      <c r="C883" s="1" t="s">
        <v>610</v>
      </c>
      <c r="D883">
        <v>2731.38</v>
      </c>
      <c r="E883" s="3">
        <v>45080.086539351854</v>
      </c>
      <c r="F883" t="str">
        <f>TEXT(Transactions[[#This Row],[transaction_date]],"HH:MM:ss")</f>
        <v>02:04:37</v>
      </c>
      <c r="G883">
        <f>HOUR(Transactions[[#This Row],[Time]])</f>
        <v>2</v>
      </c>
      <c r="H883" s="1" t="str">
        <f>IF(Transactions[[#This Row],[Hour]]&lt;=6,"Night",IF(Transactions[[#This Row],[Hour]]&lt;=12,"Morning",IF(Transactions[[#This Row],[Hour]]&lt;=18,"Afternoon","Evening")))</f>
        <v>Night</v>
      </c>
      <c r="I883" s="1" t="str">
        <f>IF(Transactions[[#This Row],[amount]]&lt;=5000,"low","high")</f>
        <v>low</v>
      </c>
      <c r="J883" s="1">
        <f>YEAR(Transactions[[#This Row],[transaction_date]])</f>
        <v>2023</v>
      </c>
      <c r="K883" s="1" t="str">
        <f>TEXT(Transactions[[#This Row],[transaction_date]],"mmm")</f>
        <v>Jun</v>
      </c>
      <c r="L883" s="1" t="str">
        <f>TEXT(Transactions[[#This Row],[transaction_date]],"ddd")</f>
        <v>Sat</v>
      </c>
      <c r="M883" s="1">
        <f>WEEKDAY(Transactions[[#This Row],[transaction_date]])</f>
        <v>7</v>
      </c>
      <c r="N883" s="1" t="str">
        <f>IF(OR(Transactions[[#This Row],[weekday]]=1,Transactions[[#This Row],[weekday]]=7),"weekend","weekday")</f>
        <v>weekend</v>
      </c>
    </row>
    <row r="884" spans="1:14">
      <c r="A884">
        <v>1572</v>
      </c>
      <c r="B884">
        <v>1087311506</v>
      </c>
      <c r="C884" s="1" t="s">
        <v>610</v>
      </c>
      <c r="D884">
        <v>4341.55</v>
      </c>
      <c r="E884" s="3">
        <v>45080.089907407404</v>
      </c>
      <c r="F884" t="str">
        <f>TEXT(Transactions[[#This Row],[transaction_date]],"HH:MM:ss")</f>
        <v>02:09:28</v>
      </c>
      <c r="G884">
        <f>HOUR(Transactions[[#This Row],[Time]])</f>
        <v>2</v>
      </c>
      <c r="H884" s="1" t="str">
        <f>IF(Transactions[[#This Row],[Hour]]&lt;=6,"Night",IF(Transactions[[#This Row],[Hour]]&lt;=12,"Morning",IF(Transactions[[#This Row],[Hour]]&lt;=18,"Afternoon","Evening")))</f>
        <v>Night</v>
      </c>
      <c r="I884" s="1" t="str">
        <f>IF(Transactions[[#This Row],[amount]]&lt;=5000,"low","high")</f>
        <v>low</v>
      </c>
      <c r="J884" s="1">
        <f>YEAR(Transactions[[#This Row],[transaction_date]])</f>
        <v>2023</v>
      </c>
      <c r="K884" s="1" t="str">
        <f>TEXT(Transactions[[#This Row],[transaction_date]],"mmm")</f>
        <v>Jun</v>
      </c>
      <c r="L884" s="1" t="str">
        <f>TEXT(Transactions[[#This Row],[transaction_date]],"ddd")</f>
        <v>Sat</v>
      </c>
      <c r="M884" s="1">
        <f>WEEKDAY(Transactions[[#This Row],[transaction_date]])</f>
        <v>7</v>
      </c>
      <c r="N884" s="1" t="str">
        <f>IF(OR(Transactions[[#This Row],[weekday]]=1,Transactions[[#This Row],[weekday]]=7),"weekend","weekday")</f>
        <v>weekend</v>
      </c>
    </row>
    <row r="885" spans="1:14">
      <c r="A885">
        <v>1837</v>
      </c>
      <c r="B885">
        <v>1081306403</v>
      </c>
      <c r="C885" s="1" t="s">
        <v>612</v>
      </c>
      <c r="D885">
        <v>1027.1500000000001</v>
      </c>
      <c r="E885" s="3">
        <v>45080.248113425929</v>
      </c>
      <c r="F885" t="str">
        <f>TEXT(Transactions[[#This Row],[transaction_date]],"HH:MM:ss")</f>
        <v>05:57:17</v>
      </c>
      <c r="G885">
        <f>HOUR(Transactions[[#This Row],[Time]])</f>
        <v>5</v>
      </c>
      <c r="H885" s="1" t="str">
        <f>IF(Transactions[[#This Row],[Hour]]&lt;=6,"Night",IF(Transactions[[#This Row],[Hour]]&lt;=12,"Morning",IF(Transactions[[#This Row],[Hour]]&lt;=18,"Afternoon","Evening")))</f>
        <v>Night</v>
      </c>
      <c r="I885" s="1" t="str">
        <f>IF(Transactions[[#This Row],[amount]]&lt;=5000,"low","high")</f>
        <v>low</v>
      </c>
      <c r="J885" s="1">
        <f>YEAR(Transactions[[#This Row],[transaction_date]])</f>
        <v>2023</v>
      </c>
      <c r="K885" s="1" t="str">
        <f>TEXT(Transactions[[#This Row],[transaction_date]],"mmm")</f>
        <v>Jun</v>
      </c>
      <c r="L885" s="1" t="str">
        <f>TEXT(Transactions[[#This Row],[transaction_date]],"ddd")</f>
        <v>Sat</v>
      </c>
      <c r="M885" s="1">
        <f>WEEKDAY(Transactions[[#This Row],[transaction_date]])</f>
        <v>7</v>
      </c>
      <c r="N885" s="1" t="str">
        <f>IF(OR(Transactions[[#This Row],[weekday]]=1,Transactions[[#This Row],[weekday]]=7),"weekend","weekday")</f>
        <v>weekend</v>
      </c>
    </row>
    <row r="886" spans="1:14">
      <c r="A886">
        <v>1310</v>
      </c>
      <c r="B886">
        <v>1084766312</v>
      </c>
      <c r="C886" s="1" t="s">
        <v>612</v>
      </c>
      <c r="D886">
        <v>1422.65</v>
      </c>
      <c r="E886" s="3">
        <v>45080.408275462964</v>
      </c>
      <c r="F886" t="str">
        <f>TEXT(Transactions[[#This Row],[transaction_date]],"HH:MM:ss")</f>
        <v>09:47:55</v>
      </c>
      <c r="G886">
        <f>HOUR(Transactions[[#This Row],[Time]])</f>
        <v>9</v>
      </c>
      <c r="H886" s="1" t="str">
        <f>IF(Transactions[[#This Row],[Hour]]&lt;=6,"Night",IF(Transactions[[#This Row],[Hour]]&lt;=12,"Morning",IF(Transactions[[#This Row],[Hour]]&lt;=18,"Afternoon","Evening")))</f>
        <v>Morning</v>
      </c>
      <c r="I886" s="1" t="str">
        <f>IF(Transactions[[#This Row],[amount]]&lt;=5000,"low","high")</f>
        <v>low</v>
      </c>
      <c r="J886" s="1">
        <f>YEAR(Transactions[[#This Row],[transaction_date]])</f>
        <v>2023</v>
      </c>
      <c r="K886" s="1" t="str">
        <f>TEXT(Transactions[[#This Row],[transaction_date]],"mmm")</f>
        <v>Jun</v>
      </c>
      <c r="L886" s="1" t="str">
        <f>TEXT(Transactions[[#This Row],[transaction_date]],"ddd")</f>
        <v>Sat</v>
      </c>
      <c r="M886" s="1">
        <f>WEEKDAY(Transactions[[#This Row],[transaction_date]])</f>
        <v>7</v>
      </c>
      <c r="N886" s="1" t="str">
        <f>IF(OR(Transactions[[#This Row],[weekday]]=1,Transactions[[#This Row],[weekday]]=7),"weekend","weekday")</f>
        <v>weekend</v>
      </c>
    </row>
    <row r="887" spans="1:14">
      <c r="A887">
        <v>305</v>
      </c>
      <c r="B887">
        <v>1158226545</v>
      </c>
      <c r="C887" s="1" t="s">
        <v>611</v>
      </c>
      <c r="D887">
        <v>1496.71</v>
      </c>
      <c r="E887" s="3">
        <v>45080.593611111108</v>
      </c>
      <c r="F887" t="str">
        <f>TEXT(Transactions[[#This Row],[transaction_date]],"HH:MM:ss")</f>
        <v>14:14:48</v>
      </c>
      <c r="G887">
        <f>HOUR(Transactions[[#This Row],[Time]])</f>
        <v>14</v>
      </c>
      <c r="H887" s="1" t="str">
        <f>IF(Transactions[[#This Row],[Hour]]&lt;=6,"Night",IF(Transactions[[#This Row],[Hour]]&lt;=12,"Morning",IF(Transactions[[#This Row],[Hour]]&lt;=18,"Afternoon","Evening")))</f>
        <v>Afternoon</v>
      </c>
      <c r="I887" s="1" t="str">
        <f>IF(Transactions[[#This Row],[amount]]&lt;=5000,"low","high")</f>
        <v>low</v>
      </c>
      <c r="J887" s="1">
        <f>YEAR(Transactions[[#This Row],[transaction_date]])</f>
        <v>2023</v>
      </c>
      <c r="K887" s="1" t="str">
        <f>TEXT(Transactions[[#This Row],[transaction_date]],"mmm")</f>
        <v>Jun</v>
      </c>
      <c r="L887" s="1" t="str">
        <f>TEXT(Transactions[[#This Row],[transaction_date]],"ddd")</f>
        <v>Sat</v>
      </c>
      <c r="M887" s="1">
        <f>WEEKDAY(Transactions[[#This Row],[transaction_date]])</f>
        <v>7</v>
      </c>
      <c r="N887" s="1" t="str">
        <f>IF(OR(Transactions[[#This Row],[weekday]]=1,Transactions[[#This Row],[weekday]]=7),"weekend","weekday")</f>
        <v>weekend</v>
      </c>
    </row>
    <row r="888" spans="1:14">
      <c r="A888">
        <v>1457</v>
      </c>
      <c r="B888">
        <v>1062743578</v>
      </c>
      <c r="C888" s="1" t="s">
        <v>610</v>
      </c>
      <c r="D888">
        <v>3499.94</v>
      </c>
      <c r="E888" s="3">
        <v>45080.749502314815</v>
      </c>
      <c r="F888" t="str">
        <f>TEXT(Transactions[[#This Row],[transaction_date]],"HH:MM:ss")</f>
        <v>17:59:17</v>
      </c>
      <c r="G888">
        <f>HOUR(Transactions[[#This Row],[Time]])</f>
        <v>17</v>
      </c>
      <c r="H888" s="1" t="str">
        <f>IF(Transactions[[#This Row],[Hour]]&lt;=6,"Night",IF(Transactions[[#This Row],[Hour]]&lt;=12,"Morning",IF(Transactions[[#This Row],[Hour]]&lt;=18,"Afternoon","Evening")))</f>
        <v>Afternoon</v>
      </c>
      <c r="I888" s="1" t="str">
        <f>IF(Transactions[[#This Row],[amount]]&lt;=5000,"low","high")</f>
        <v>low</v>
      </c>
      <c r="J888" s="1">
        <f>YEAR(Transactions[[#This Row],[transaction_date]])</f>
        <v>2023</v>
      </c>
      <c r="K888" s="1" t="str">
        <f>TEXT(Transactions[[#This Row],[transaction_date]],"mmm")</f>
        <v>Jun</v>
      </c>
      <c r="L888" s="1" t="str">
        <f>TEXT(Transactions[[#This Row],[transaction_date]],"ddd")</f>
        <v>Sat</v>
      </c>
      <c r="M888" s="1">
        <f>WEEKDAY(Transactions[[#This Row],[transaction_date]])</f>
        <v>7</v>
      </c>
      <c r="N888" s="1" t="str">
        <f>IF(OR(Transactions[[#This Row],[weekday]]=1,Transactions[[#This Row],[weekday]]=7),"weekend","weekday")</f>
        <v>weekend</v>
      </c>
    </row>
    <row r="889" spans="1:14">
      <c r="A889">
        <v>345</v>
      </c>
      <c r="B889">
        <v>1103930926</v>
      </c>
      <c r="C889" s="1" t="s">
        <v>611</v>
      </c>
      <c r="D889">
        <v>1317.25</v>
      </c>
      <c r="E889" s="3">
        <v>45081.68917824074</v>
      </c>
      <c r="F889" t="str">
        <f>TEXT(Transactions[[#This Row],[transaction_date]],"HH:MM:ss")</f>
        <v>16:32:25</v>
      </c>
      <c r="G889">
        <f>HOUR(Transactions[[#This Row],[Time]])</f>
        <v>16</v>
      </c>
      <c r="H889" s="1" t="str">
        <f>IF(Transactions[[#This Row],[Hour]]&lt;=6,"Night",IF(Transactions[[#This Row],[Hour]]&lt;=12,"Morning",IF(Transactions[[#This Row],[Hour]]&lt;=18,"Afternoon","Evening")))</f>
        <v>Afternoon</v>
      </c>
      <c r="I889" s="1" t="str">
        <f>IF(Transactions[[#This Row],[amount]]&lt;=5000,"low","high")</f>
        <v>low</v>
      </c>
      <c r="J889" s="1">
        <f>YEAR(Transactions[[#This Row],[transaction_date]])</f>
        <v>2023</v>
      </c>
      <c r="K889" s="1" t="str">
        <f>TEXT(Transactions[[#This Row],[transaction_date]],"mmm")</f>
        <v>Jun</v>
      </c>
      <c r="L889" s="1" t="str">
        <f>TEXT(Transactions[[#This Row],[transaction_date]],"ddd")</f>
        <v>Sun</v>
      </c>
      <c r="M889" s="1">
        <f>WEEKDAY(Transactions[[#This Row],[transaction_date]])</f>
        <v>1</v>
      </c>
      <c r="N889" s="1" t="str">
        <f>IF(OR(Transactions[[#This Row],[weekday]]=1,Transactions[[#This Row],[weekday]]=7),"weekend","weekday")</f>
        <v>weekend</v>
      </c>
    </row>
    <row r="890" spans="1:14">
      <c r="A890">
        <v>1660</v>
      </c>
      <c r="B890">
        <v>1054372448</v>
      </c>
      <c r="C890" s="1" t="s">
        <v>612</v>
      </c>
      <c r="D890">
        <v>2395.79</v>
      </c>
      <c r="E890" s="3">
        <v>45082.126736111109</v>
      </c>
      <c r="F890" t="str">
        <f>TEXT(Transactions[[#This Row],[transaction_date]],"HH:MM:ss")</f>
        <v>03:02:30</v>
      </c>
      <c r="G890">
        <f>HOUR(Transactions[[#This Row],[Time]])</f>
        <v>3</v>
      </c>
      <c r="H890" s="1" t="str">
        <f>IF(Transactions[[#This Row],[Hour]]&lt;=6,"Night",IF(Transactions[[#This Row],[Hour]]&lt;=12,"Morning",IF(Transactions[[#This Row],[Hour]]&lt;=18,"Afternoon","Evening")))</f>
        <v>Night</v>
      </c>
      <c r="I890" s="1" t="str">
        <f>IF(Transactions[[#This Row],[amount]]&lt;=5000,"low","high")</f>
        <v>low</v>
      </c>
      <c r="J890" s="1">
        <f>YEAR(Transactions[[#This Row],[transaction_date]])</f>
        <v>2023</v>
      </c>
      <c r="K890" s="1" t="str">
        <f>TEXT(Transactions[[#This Row],[transaction_date]],"mmm")</f>
        <v>Jun</v>
      </c>
      <c r="L890" s="1" t="str">
        <f>TEXT(Transactions[[#This Row],[transaction_date]],"ddd")</f>
        <v>Mon</v>
      </c>
      <c r="M890" s="1">
        <f>WEEKDAY(Transactions[[#This Row],[transaction_date]])</f>
        <v>2</v>
      </c>
      <c r="N890" s="1" t="str">
        <f>IF(OR(Transactions[[#This Row],[weekday]]=1,Transactions[[#This Row],[weekday]]=7),"weekend","weekday")</f>
        <v>weekday</v>
      </c>
    </row>
    <row r="891" spans="1:14">
      <c r="A891">
        <v>1843</v>
      </c>
      <c r="B891">
        <v>1196526482</v>
      </c>
      <c r="C891" s="1" t="s">
        <v>612</v>
      </c>
      <c r="D891">
        <v>112.65</v>
      </c>
      <c r="E891" s="3">
        <v>45082.515972222223</v>
      </c>
      <c r="F891" t="str">
        <f>TEXT(Transactions[[#This Row],[transaction_date]],"HH:MM:ss")</f>
        <v>12:23:00</v>
      </c>
      <c r="G891">
        <f>HOUR(Transactions[[#This Row],[Time]])</f>
        <v>12</v>
      </c>
      <c r="H891" s="1" t="str">
        <f>IF(Transactions[[#This Row],[Hour]]&lt;=6,"Night",IF(Transactions[[#This Row],[Hour]]&lt;=12,"Morning",IF(Transactions[[#This Row],[Hour]]&lt;=18,"Afternoon","Evening")))</f>
        <v>Morning</v>
      </c>
      <c r="I891" s="1" t="str">
        <f>IF(Transactions[[#This Row],[amount]]&lt;=5000,"low","high")</f>
        <v>low</v>
      </c>
      <c r="J891" s="1">
        <f>YEAR(Transactions[[#This Row],[transaction_date]])</f>
        <v>2023</v>
      </c>
      <c r="K891" s="1" t="str">
        <f>TEXT(Transactions[[#This Row],[transaction_date]],"mmm")</f>
        <v>Jun</v>
      </c>
      <c r="L891" s="1" t="str">
        <f>TEXT(Transactions[[#This Row],[transaction_date]],"ddd")</f>
        <v>Mon</v>
      </c>
      <c r="M891" s="1">
        <f>WEEKDAY(Transactions[[#This Row],[transaction_date]])</f>
        <v>2</v>
      </c>
      <c r="N891" s="1" t="str">
        <f>IF(OR(Transactions[[#This Row],[weekday]]=1,Transactions[[#This Row],[weekday]]=7),"weekend","weekday")</f>
        <v>weekday</v>
      </c>
    </row>
    <row r="892" spans="1:14">
      <c r="A892">
        <v>688</v>
      </c>
      <c r="B892">
        <v>1050197762</v>
      </c>
      <c r="C892" s="1" t="s">
        <v>610</v>
      </c>
      <c r="D892">
        <v>2528.58</v>
      </c>
      <c r="E892" s="3">
        <v>45082.649178240739</v>
      </c>
      <c r="F892" t="str">
        <f>TEXT(Transactions[[#This Row],[transaction_date]],"HH:MM:ss")</f>
        <v>15:34:49</v>
      </c>
      <c r="G892">
        <f>HOUR(Transactions[[#This Row],[Time]])</f>
        <v>15</v>
      </c>
      <c r="H892" s="1" t="str">
        <f>IF(Transactions[[#This Row],[Hour]]&lt;=6,"Night",IF(Transactions[[#This Row],[Hour]]&lt;=12,"Morning",IF(Transactions[[#This Row],[Hour]]&lt;=18,"Afternoon","Evening")))</f>
        <v>Afternoon</v>
      </c>
      <c r="I892" s="1" t="str">
        <f>IF(Transactions[[#This Row],[amount]]&lt;=5000,"low","high")</f>
        <v>low</v>
      </c>
      <c r="J892" s="1">
        <f>YEAR(Transactions[[#This Row],[transaction_date]])</f>
        <v>2023</v>
      </c>
      <c r="K892" s="1" t="str">
        <f>TEXT(Transactions[[#This Row],[transaction_date]],"mmm")</f>
        <v>Jun</v>
      </c>
      <c r="L892" s="1" t="str">
        <f>TEXT(Transactions[[#This Row],[transaction_date]],"ddd")</f>
        <v>Mon</v>
      </c>
      <c r="M892" s="1">
        <f>WEEKDAY(Transactions[[#This Row],[transaction_date]])</f>
        <v>2</v>
      </c>
      <c r="N892" s="1" t="str">
        <f>IF(OR(Transactions[[#This Row],[weekday]]=1,Transactions[[#This Row],[weekday]]=7),"weekend","weekday")</f>
        <v>weekday</v>
      </c>
    </row>
    <row r="893" spans="1:14">
      <c r="A893">
        <v>1366</v>
      </c>
      <c r="B893">
        <v>1078554894</v>
      </c>
      <c r="C893" s="1" t="s">
        <v>612</v>
      </c>
      <c r="D893">
        <v>2011.53</v>
      </c>
      <c r="E893" s="3">
        <v>45082.675416666665</v>
      </c>
      <c r="F893" t="str">
        <f>TEXT(Transactions[[#This Row],[transaction_date]],"HH:MM:ss")</f>
        <v>16:12:36</v>
      </c>
      <c r="G893">
        <f>HOUR(Transactions[[#This Row],[Time]])</f>
        <v>16</v>
      </c>
      <c r="H893" s="1" t="str">
        <f>IF(Transactions[[#This Row],[Hour]]&lt;=6,"Night",IF(Transactions[[#This Row],[Hour]]&lt;=12,"Morning",IF(Transactions[[#This Row],[Hour]]&lt;=18,"Afternoon","Evening")))</f>
        <v>Afternoon</v>
      </c>
      <c r="I893" s="1" t="str">
        <f>IF(Transactions[[#This Row],[amount]]&lt;=5000,"low","high")</f>
        <v>low</v>
      </c>
      <c r="J893" s="1">
        <f>YEAR(Transactions[[#This Row],[transaction_date]])</f>
        <v>2023</v>
      </c>
      <c r="K893" s="1" t="str">
        <f>TEXT(Transactions[[#This Row],[transaction_date]],"mmm")</f>
        <v>Jun</v>
      </c>
      <c r="L893" s="1" t="str">
        <f>TEXT(Transactions[[#This Row],[transaction_date]],"ddd")</f>
        <v>Mon</v>
      </c>
      <c r="M893" s="1">
        <f>WEEKDAY(Transactions[[#This Row],[transaction_date]])</f>
        <v>2</v>
      </c>
      <c r="N893" s="1" t="str">
        <f>IF(OR(Transactions[[#This Row],[weekday]]=1,Transactions[[#This Row],[weekday]]=7),"weekend","weekday")</f>
        <v>weekday</v>
      </c>
    </row>
    <row r="894" spans="1:14">
      <c r="A894">
        <v>1674</v>
      </c>
      <c r="B894">
        <v>1158631481</v>
      </c>
      <c r="C894" s="1" t="s">
        <v>611</v>
      </c>
      <c r="D894">
        <v>2083.79</v>
      </c>
      <c r="E894" s="3">
        <v>45083.393275462964</v>
      </c>
      <c r="F894" t="str">
        <f>TEXT(Transactions[[#This Row],[transaction_date]],"HH:MM:ss")</f>
        <v>09:26:19</v>
      </c>
      <c r="G894">
        <f>HOUR(Transactions[[#This Row],[Time]])</f>
        <v>9</v>
      </c>
      <c r="H894" s="1" t="str">
        <f>IF(Transactions[[#This Row],[Hour]]&lt;=6,"Night",IF(Transactions[[#This Row],[Hour]]&lt;=12,"Morning",IF(Transactions[[#This Row],[Hour]]&lt;=18,"Afternoon","Evening")))</f>
        <v>Morning</v>
      </c>
      <c r="I894" s="1" t="str">
        <f>IF(Transactions[[#This Row],[amount]]&lt;=5000,"low","high")</f>
        <v>low</v>
      </c>
      <c r="J894" s="1">
        <f>YEAR(Transactions[[#This Row],[transaction_date]])</f>
        <v>2023</v>
      </c>
      <c r="K894" s="1" t="str">
        <f>TEXT(Transactions[[#This Row],[transaction_date]],"mmm")</f>
        <v>Jun</v>
      </c>
      <c r="L894" s="1" t="str">
        <f>TEXT(Transactions[[#This Row],[transaction_date]],"ddd")</f>
        <v>Tue</v>
      </c>
      <c r="M894" s="1">
        <f>WEEKDAY(Transactions[[#This Row],[transaction_date]])</f>
        <v>3</v>
      </c>
      <c r="N894" s="1" t="str">
        <f>IF(OR(Transactions[[#This Row],[weekday]]=1,Transactions[[#This Row],[weekday]]=7),"weekend","weekday")</f>
        <v>weekday</v>
      </c>
    </row>
    <row r="895" spans="1:14">
      <c r="A895">
        <v>1652</v>
      </c>
      <c r="B895">
        <v>1113173002</v>
      </c>
      <c r="C895" s="1" t="s">
        <v>610</v>
      </c>
      <c r="D895">
        <v>1883.08</v>
      </c>
      <c r="E895" s="3">
        <v>45083.733263888891</v>
      </c>
      <c r="F895" t="str">
        <f>TEXT(Transactions[[#This Row],[transaction_date]],"HH:MM:ss")</f>
        <v>17:35:54</v>
      </c>
      <c r="G895">
        <f>HOUR(Transactions[[#This Row],[Time]])</f>
        <v>17</v>
      </c>
      <c r="H895" s="1" t="str">
        <f>IF(Transactions[[#This Row],[Hour]]&lt;=6,"Night",IF(Transactions[[#This Row],[Hour]]&lt;=12,"Morning",IF(Transactions[[#This Row],[Hour]]&lt;=18,"Afternoon","Evening")))</f>
        <v>Afternoon</v>
      </c>
      <c r="I895" s="1" t="str">
        <f>IF(Transactions[[#This Row],[amount]]&lt;=5000,"low","high")</f>
        <v>low</v>
      </c>
      <c r="J895" s="1">
        <f>YEAR(Transactions[[#This Row],[transaction_date]])</f>
        <v>2023</v>
      </c>
      <c r="K895" s="1" t="str">
        <f>TEXT(Transactions[[#This Row],[transaction_date]],"mmm")</f>
        <v>Jun</v>
      </c>
      <c r="L895" s="1" t="str">
        <f>TEXT(Transactions[[#This Row],[transaction_date]],"ddd")</f>
        <v>Tue</v>
      </c>
      <c r="M895" s="1">
        <f>WEEKDAY(Transactions[[#This Row],[transaction_date]])</f>
        <v>3</v>
      </c>
      <c r="N895" s="1" t="str">
        <f>IF(OR(Transactions[[#This Row],[weekday]]=1,Transactions[[#This Row],[weekday]]=7),"weekend","weekday")</f>
        <v>weekday</v>
      </c>
    </row>
    <row r="896" spans="1:14">
      <c r="A896">
        <v>152</v>
      </c>
      <c r="B896">
        <v>1162555129</v>
      </c>
      <c r="C896" s="1" t="s">
        <v>610</v>
      </c>
      <c r="D896">
        <v>2493.2800000000002</v>
      </c>
      <c r="E896" s="3">
        <v>45084.20003472222</v>
      </c>
      <c r="F896" t="str">
        <f>TEXT(Transactions[[#This Row],[transaction_date]],"HH:MM:ss")</f>
        <v>04:48:03</v>
      </c>
      <c r="G896">
        <f>HOUR(Transactions[[#This Row],[Time]])</f>
        <v>4</v>
      </c>
      <c r="H896" s="1" t="str">
        <f>IF(Transactions[[#This Row],[Hour]]&lt;=6,"Night",IF(Transactions[[#This Row],[Hour]]&lt;=12,"Morning",IF(Transactions[[#This Row],[Hour]]&lt;=18,"Afternoon","Evening")))</f>
        <v>Night</v>
      </c>
      <c r="I896" s="1" t="str">
        <f>IF(Transactions[[#This Row],[amount]]&lt;=5000,"low","high")</f>
        <v>low</v>
      </c>
      <c r="J896" s="1">
        <f>YEAR(Transactions[[#This Row],[transaction_date]])</f>
        <v>2023</v>
      </c>
      <c r="K896" s="1" t="str">
        <f>TEXT(Transactions[[#This Row],[transaction_date]],"mmm")</f>
        <v>Jun</v>
      </c>
      <c r="L896" s="1" t="str">
        <f>TEXT(Transactions[[#This Row],[transaction_date]],"ddd")</f>
        <v>Wed</v>
      </c>
      <c r="M896" s="1">
        <f>WEEKDAY(Transactions[[#This Row],[transaction_date]])</f>
        <v>4</v>
      </c>
      <c r="N896" s="1" t="str">
        <f>IF(OR(Transactions[[#This Row],[weekday]]=1,Transactions[[#This Row],[weekday]]=7),"weekend","weekday")</f>
        <v>weekday</v>
      </c>
    </row>
    <row r="897" spans="1:14">
      <c r="A897">
        <v>995</v>
      </c>
      <c r="B897">
        <v>1020509974</v>
      </c>
      <c r="C897" s="1" t="s">
        <v>610</v>
      </c>
      <c r="D897">
        <v>270.32</v>
      </c>
      <c r="E897" s="3">
        <v>45084.329340277778</v>
      </c>
      <c r="F897" t="str">
        <f>TEXT(Transactions[[#This Row],[transaction_date]],"HH:MM:ss")</f>
        <v>07:54:15</v>
      </c>
      <c r="G897">
        <f>HOUR(Transactions[[#This Row],[Time]])</f>
        <v>7</v>
      </c>
      <c r="H897" s="1" t="str">
        <f>IF(Transactions[[#This Row],[Hour]]&lt;=6,"Night",IF(Transactions[[#This Row],[Hour]]&lt;=12,"Morning",IF(Transactions[[#This Row],[Hour]]&lt;=18,"Afternoon","Evening")))</f>
        <v>Morning</v>
      </c>
      <c r="I897" s="1" t="str">
        <f>IF(Transactions[[#This Row],[amount]]&lt;=5000,"low","high")</f>
        <v>low</v>
      </c>
      <c r="J897" s="1">
        <f>YEAR(Transactions[[#This Row],[transaction_date]])</f>
        <v>2023</v>
      </c>
      <c r="K897" s="1" t="str">
        <f>TEXT(Transactions[[#This Row],[transaction_date]],"mmm")</f>
        <v>Jun</v>
      </c>
      <c r="L897" s="1" t="str">
        <f>TEXT(Transactions[[#This Row],[transaction_date]],"ddd")</f>
        <v>Wed</v>
      </c>
      <c r="M897" s="1">
        <f>WEEKDAY(Transactions[[#This Row],[transaction_date]])</f>
        <v>4</v>
      </c>
      <c r="N897" s="1" t="str">
        <f>IF(OR(Transactions[[#This Row],[weekday]]=1,Transactions[[#This Row],[weekday]]=7),"weekend","weekday")</f>
        <v>weekday</v>
      </c>
    </row>
    <row r="898" spans="1:14">
      <c r="A898">
        <v>351</v>
      </c>
      <c r="B898">
        <v>1113173002</v>
      </c>
      <c r="C898" s="1" t="s">
        <v>610</v>
      </c>
      <c r="D898">
        <v>1347.98</v>
      </c>
      <c r="E898" s="3">
        <v>45084.563125000001</v>
      </c>
      <c r="F898" t="str">
        <f>TEXT(Transactions[[#This Row],[transaction_date]],"HH:MM:ss")</f>
        <v>13:30:54</v>
      </c>
      <c r="G898">
        <f>HOUR(Transactions[[#This Row],[Time]])</f>
        <v>13</v>
      </c>
      <c r="H898" s="1" t="str">
        <f>IF(Transactions[[#This Row],[Hour]]&lt;=6,"Night",IF(Transactions[[#This Row],[Hour]]&lt;=12,"Morning",IF(Transactions[[#This Row],[Hour]]&lt;=18,"Afternoon","Evening")))</f>
        <v>Afternoon</v>
      </c>
      <c r="I898" s="1" t="str">
        <f>IF(Transactions[[#This Row],[amount]]&lt;=5000,"low","high")</f>
        <v>low</v>
      </c>
      <c r="J898" s="1">
        <f>YEAR(Transactions[[#This Row],[transaction_date]])</f>
        <v>2023</v>
      </c>
      <c r="K898" s="1" t="str">
        <f>TEXT(Transactions[[#This Row],[transaction_date]],"mmm")</f>
        <v>Jun</v>
      </c>
      <c r="L898" s="1" t="str">
        <f>TEXT(Transactions[[#This Row],[transaction_date]],"ddd")</f>
        <v>Wed</v>
      </c>
      <c r="M898" s="1">
        <f>WEEKDAY(Transactions[[#This Row],[transaction_date]])</f>
        <v>4</v>
      </c>
      <c r="N898" s="1" t="str">
        <f>IF(OR(Transactions[[#This Row],[weekday]]=1,Transactions[[#This Row],[weekday]]=7),"weekend","weekday")</f>
        <v>weekday</v>
      </c>
    </row>
    <row r="899" spans="1:14">
      <c r="A899">
        <v>477</v>
      </c>
      <c r="B899">
        <v>1182582020</v>
      </c>
      <c r="C899" s="1" t="s">
        <v>611</v>
      </c>
      <c r="D899">
        <v>4506.29</v>
      </c>
      <c r="E899" s="3">
        <v>45085.226064814815</v>
      </c>
      <c r="F899" t="str">
        <f>TEXT(Transactions[[#This Row],[transaction_date]],"HH:MM:ss")</f>
        <v>05:25:32</v>
      </c>
      <c r="G899">
        <f>HOUR(Transactions[[#This Row],[Time]])</f>
        <v>5</v>
      </c>
      <c r="H899" s="1" t="str">
        <f>IF(Transactions[[#This Row],[Hour]]&lt;=6,"Night",IF(Transactions[[#This Row],[Hour]]&lt;=12,"Morning",IF(Transactions[[#This Row],[Hour]]&lt;=18,"Afternoon","Evening")))</f>
        <v>Night</v>
      </c>
      <c r="I899" s="1" t="str">
        <f>IF(Transactions[[#This Row],[amount]]&lt;=5000,"low","high")</f>
        <v>low</v>
      </c>
      <c r="J899" s="1">
        <f>YEAR(Transactions[[#This Row],[transaction_date]])</f>
        <v>2023</v>
      </c>
      <c r="K899" s="1" t="str">
        <f>TEXT(Transactions[[#This Row],[transaction_date]],"mmm")</f>
        <v>Jun</v>
      </c>
      <c r="L899" s="1" t="str">
        <f>TEXT(Transactions[[#This Row],[transaction_date]],"ddd")</f>
        <v>Thu</v>
      </c>
      <c r="M899" s="1">
        <f>WEEKDAY(Transactions[[#This Row],[transaction_date]])</f>
        <v>5</v>
      </c>
      <c r="N899" s="1" t="str">
        <f>IF(OR(Transactions[[#This Row],[weekday]]=1,Transactions[[#This Row],[weekday]]=7),"weekend","weekday")</f>
        <v>weekday</v>
      </c>
    </row>
    <row r="900" spans="1:14">
      <c r="A900">
        <v>377</v>
      </c>
      <c r="B900">
        <v>1133514547</v>
      </c>
      <c r="C900" s="1" t="s">
        <v>612</v>
      </c>
      <c r="D900">
        <v>1910.41</v>
      </c>
      <c r="E900" s="3">
        <v>45085.48940972222</v>
      </c>
      <c r="F900" t="str">
        <f>TEXT(Transactions[[#This Row],[transaction_date]],"HH:MM:ss")</f>
        <v>11:44:45</v>
      </c>
      <c r="G900">
        <f>HOUR(Transactions[[#This Row],[Time]])</f>
        <v>11</v>
      </c>
      <c r="H900" s="1" t="str">
        <f>IF(Transactions[[#This Row],[Hour]]&lt;=6,"Night",IF(Transactions[[#This Row],[Hour]]&lt;=12,"Morning",IF(Transactions[[#This Row],[Hour]]&lt;=18,"Afternoon","Evening")))</f>
        <v>Morning</v>
      </c>
      <c r="I900" s="1" t="str">
        <f>IF(Transactions[[#This Row],[amount]]&lt;=5000,"low","high")</f>
        <v>low</v>
      </c>
      <c r="J900" s="1">
        <f>YEAR(Transactions[[#This Row],[transaction_date]])</f>
        <v>2023</v>
      </c>
      <c r="K900" s="1" t="str">
        <f>TEXT(Transactions[[#This Row],[transaction_date]],"mmm")</f>
        <v>Jun</v>
      </c>
      <c r="L900" s="1" t="str">
        <f>TEXT(Transactions[[#This Row],[transaction_date]],"ddd")</f>
        <v>Thu</v>
      </c>
      <c r="M900" s="1">
        <f>WEEKDAY(Transactions[[#This Row],[transaction_date]])</f>
        <v>5</v>
      </c>
      <c r="N900" s="1" t="str">
        <f>IF(OR(Transactions[[#This Row],[weekday]]=1,Transactions[[#This Row],[weekday]]=7),"weekend","weekday")</f>
        <v>weekday</v>
      </c>
    </row>
    <row r="901" spans="1:14">
      <c r="A901">
        <v>449</v>
      </c>
      <c r="B901">
        <v>1162731446</v>
      </c>
      <c r="C901" s="1" t="s">
        <v>612</v>
      </c>
      <c r="D901">
        <v>3323.07</v>
      </c>
      <c r="E901" s="3">
        <v>45085.521307870367</v>
      </c>
      <c r="F901" t="str">
        <f>TEXT(Transactions[[#This Row],[transaction_date]],"HH:MM:ss")</f>
        <v>12:30:41</v>
      </c>
      <c r="G901">
        <f>HOUR(Transactions[[#This Row],[Time]])</f>
        <v>12</v>
      </c>
      <c r="H901" s="1" t="str">
        <f>IF(Transactions[[#This Row],[Hour]]&lt;=6,"Night",IF(Transactions[[#This Row],[Hour]]&lt;=12,"Morning",IF(Transactions[[#This Row],[Hour]]&lt;=18,"Afternoon","Evening")))</f>
        <v>Morning</v>
      </c>
      <c r="I901" s="1" t="str">
        <f>IF(Transactions[[#This Row],[amount]]&lt;=5000,"low","high")</f>
        <v>low</v>
      </c>
      <c r="J901" s="1">
        <f>YEAR(Transactions[[#This Row],[transaction_date]])</f>
        <v>2023</v>
      </c>
      <c r="K901" s="1" t="str">
        <f>TEXT(Transactions[[#This Row],[transaction_date]],"mmm")</f>
        <v>Jun</v>
      </c>
      <c r="L901" s="1" t="str">
        <f>TEXT(Transactions[[#This Row],[transaction_date]],"ddd")</f>
        <v>Thu</v>
      </c>
      <c r="M901" s="1">
        <f>WEEKDAY(Transactions[[#This Row],[transaction_date]])</f>
        <v>5</v>
      </c>
      <c r="N901" s="1" t="str">
        <f>IF(OR(Transactions[[#This Row],[weekday]]=1,Transactions[[#This Row],[weekday]]=7),"weekend","weekday")</f>
        <v>weekday</v>
      </c>
    </row>
    <row r="902" spans="1:14">
      <c r="A902">
        <v>1556</v>
      </c>
      <c r="B902">
        <v>1122354785</v>
      </c>
      <c r="C902" s="1" t="s">
        <v>612</v>
      </c>
      <c r="D902">
        <v>2552.29</v>
      </c>
      <c r="E902" s="3">
        <v>45085.544259259259</v>
      </c>
      <c r="F902" t="str">
        <f>TEXT(Transactions[[#This Row],[transaction_date]],"HH:MM:ss")</f>
        <v>13:03:44</v>
      </c>
      <c r="G902">
        <f>HOUR(Transactions[[#This Row],[Time]])</f>
        <v>13</v>
      </c>
      <c r="H902" s="1" t="str">
        <f>IF(Transactions[[#This Row],[Hour]]&lt;=6,"Night",IF(Transactions[[#This Row],[Hour]]&lt;=12,"Morning",IF(Transactions[[#This Row],[Hour]]&lt;=18,"Afternoon","Evening")))</f>
        <v>Afternoon</v>
      </c>
      <c r="I902" s="1" t="str">
        <f>IF(Transactions[[#This Row],[amount]]&lt;=5000,"low","high")</f>
        <v>low</v>
      </c>
      <c r="J902" s="1">
        <f>YEAR(Transactions[[#This Row],[transaction_date]])</f>
        <v>2023</v>
      </c>
      <c r="K902" s="1" t="str">
        <f>TEXT(Transactions[[#This Row],[transaction_date]],"mmm")</f>
        <v>Jun</v>
      </c>
      <c r="L902" s="1" t="str">
        <f>TEXT(Transactions[[#This Row],[transaction_date]],"ddd")</f>
        <v>Thu</v>
      </c>
      <c r="M902" s="1">
        <f>WEEKDAY(Transactions[[#This Row],[transaction_date]])</f>
        <v>5</v>
      </c>
      <c r="N902" s="1" t="str">
        <f>IF(OR(Transactions[[#This Row],[weekday]]=1,Transactions[[#This Row],[weekday]]=7),"weekend","weekday")</f>
        <v>weekday</v>
      </c>
    </row>
    <row r="903" spans="1:14">
      <c r="A903">
        <v>823</v>
      </c>
      <c r="B903">
        <v>1016273546</v>
      </c>
      <c r="C903" s="1" t="s">
        <v>611</v>
      </c>
      <c r="D903">
        <v>96.8</v>
      </c>
      <c r="E903" s="3">
        <v>45085.548217592594</v>
      </c>
      <c r="F903" t="str">
        <f>TEXT(Transactions[[#This Row],[transaction_date]],"HH:MM:ss")</f>
        <v>13:09:26</v>
      </c>
      <c r="G903">
        <f>HOUR(Transactions[[#This Row],[Time]])</f>
        <v>13</v>
      </c>
      <c r="H903" s="1" t="str">
        <f>IF(Transactions[[#This Row],[Hour]]&lt;=6,"Night",IF(Transactions[[#This Row],[Hour]]&lt;=12,"Morning",IF(Transactions[[#This Row],[Hour]]&lt;=18,"Afternoon","Evening")))</f>
        <v>Afternoon</v>
      </c>
      <c r="I903" s="1" t="str">
        <f>IF(Transactions[[#This Row],[amount]]&lt;=5000,"low","high")</f>
        <v>low</v>
      </c>
      <c r="J903" s="1">
        <f>YEAR(Transactions[[#This Row],[transaction_date]])</f>
        <v>2023</v>
      </c>
      <c r="K903" s="1" t="str">
        <f>TEXT(Transactions[[#This Row],[transaction_date]],"mmm")</f>
        <v>Jun</v>
      </c>
      <c r="L903" s="1" t="str">
        <f>TEXT(Transactions[[#This Row],[transaction_date]],"ddd")</f>
        <v>Thu</v>
      </c>
      <c r="M903" s="1">
        <f>WEEKDAY(Transactions[[#This Row],[transaction_date]])</f>
        <v>5</v>
      </c>
      <c r="N903" s="1" t="str">
        <f>IF(OR(Transactions[[#This Row],[weekday]]=1,Transactions[[#This Row],[weekday]]=7),"weekend","weekday")</f>
        <v>weekday</v>
      </c>
    </row>
    <row r="904" spans="1:14">
      <c r="A904">
        <v>806</v>
      </c>
      <c r="B904">
        <v>1054361923</v>
      </c>
      <c r="C904" s="1" t="s">
        <v>612</v>
      </c>
      <c r="D904">
        <v>2664.56</v>
      </c>
      <c r="E904" s="3">
        <v>45086.390648148146</v>
      </c>
      <c r="F904" t="str">
        <f>TEXT(Transactions[[#This Row],[transaction_date]],"HH:MM:ss")</f>
        <v>09:22:32</v>
      </c>
      <c r="G904">
        <f>HOUR(Transactions[[#This Row],[Time]])</f>
        <v>9</v>
      </c>
      <c r="H904" s="1" t="str">
        <f>IF(Transactions[[#This Row],[Hour]]&lt;=6,"Night",IF(Transactions[[#This Row],[Hour]]&lt;=12,"Morning",IF(Transactions[[#This Row],[Hour]]&lt;=18,"Afternoon","Evening")))</f>
        <v>Morning</v>
      </c>
      <c r="I904" s="1" t="str">
        <f>IF(Transactions[[#This Row],[amount]]&lt;=5000,"low","high")</f>
        <v>low</v>
      </c>
      <c r="J904" s="1">
        <f>YEAR(Transactions[[#This Row],[transaction_date]])</f>
        <v>2023</v>
      </c>
      <c r="K904" s="1" t="str">
        <f>TEXT(Transactions[[#This Row],[transaction_date]],"mmm")</f>
        <v>Jun</v>
      </c>
      <c r="L904" s="1" t="str">
        <f>TEXT(Transactions[[#This Row],[transaction_date]],"ddd")</f>
        <v>Fri</v>
      </c>
      <c r="M904" s="1">
        <f>WEEKDAY(Transactions[[#This Row],[transaction_date]])</f>
        <v>6</v>
      </c>
      <c r="N904" s="1" t="str">
        <f>IF(OR(Transactions[[#This Row],[weekday]]=1,Transactions[[#This Row],[weekday]]=7),"weekend","weekday")</f>
        <v>weekday</v>
      </c>
    </row>
    <row r="905" spans="1:14">
      <c r="A905">
        <v>1302</v>
      </c>
      <c r="B905">
        <v>1021726027</v>
      </c>
      <c r="C905" s="1" t="s">
        <v>611</v>
      </c>
      <c r="D905">
        <v>1448.2</v>
      </c>
      <c r="E905" s="3">
        <v>45086.599918981483</v>
      </c>
      <c r="F905" t="str">
        <f>TEXT(Transactions[[#This Row],[transaction_date]],"HH:MM:ss")</f>
        <v>14:23:53</v>
      </c>
      <c r="G905">
        <f>HOUR(Transactions[[#This Row],[Time]])</f>
        <v>14</v>
      </c>
      <c r="H905" s="1" t="str">
        <f>IF(Transactions[[#This Row],[Hour]]&lt;=6,"Night",IF(Transactions[[#This Row],[Hour]]&lt;=12,"Morning",IF(Transactions[[#This Row],[Hour]]&lt;=18,"Afternoon","Evening")))</f>
        <v>Afternoon</v>
      </c>
      <c r="I905" s="1" t="str">
        <f>IF(Transactions[[#This Row],[amount]]&lt;=5000,"low","high")</f>
        <v>low</v>
      </c>
      <c r="J905" s="1">
        <f>YEAR(Transactions[[#This Row],[transaction_date]])</f>
        <v>2023</v>
      </c>
      <c r="K905" s="1" t="str">
        <f>TEXT(Transactions[[#This Row],[transaction_date]],"mmm")</f>
        <v>Jun</v>
      </c>
      <c r="L905" s="1" t="str">
        <f>TEXT(Transactions[[#This Row],[transaction_date]],"ddd")</f>
        <v>Fri</v>
      </c>
      <c r="M905" s="1">
        <f>WEEKDAY(Transactions[[#This Row],[transaction_date]])</f>
        <v>6</v>
      </c>
      <c r="N905" s="1" t="str">
        <f>IF(OR(Transactions[[#This Row],[weekday]]=1,Transactions[[#This Row],[weekday]]=7),"weekend","weekday")</f>
        <v>weekday</v>
      </c>
    </row>
    <row r="906" spans="1:14">
      <c r="A906">
        <v>467</v>
      </c>
      <c r="B906">
        <v>1068269222</v>
      </c>
      <c r="C906" s="1" t="s">
        <v>612</v>
      </c>
      <c r="D906">
        <v>1581.88</v>
      </c>
      <c r="E906" s="3">
        <v>45087.320729166669</v>
      </c>
      <c r="F906" t="str">
        <f>TEXT(Transactions[[#This Row],[transaction_date]],"HH:MM:ss")</f>
        <v>07:41:51</v>
      </c>
      <c r="G906">
        <f>HOUR(Transactions[[#This Row],[Time]])</f>
        <v>7</v>
      </c>
      <c r="H906" s="1" t="str">
        <f>IF(Transactions[[#This Row],[Hour]]&lt;=6,"Night",IF(Transactions[[#This Row],[Hour]]&lt;=12,"Morning",IF(Transactions[[#This Row],[Hour]]&lt;=18,"Afternoon","Evening")))</f>
        <v>Morning</v>
      </c>
      <c r="I906" s="1" t="str">
        <f>IF(Transactions[[#This Row],[amount]]&lt;=5000,"low","high")</f>
        <v>low</v>
      </c>
      <c r="J906" s="1">
        <f>YEAR(Transactions[[#This Row],[transaction_date]])</f>
        <v>2023</v>
      </c>
      <c r="K906" s="1" t="str">
        <f>TEXT(Transactions[[#This Row],[transaction_date]],"mmm")</f>
        <v>Jun</v>
      </c>
      <c r="L906" s="1" t="str">
        <f>TEXT(Transactions[[#This Row],[transaction_date]],"ddd")</f>
        <v>Sat</v>
      </c>
      <c r="M906" s="1">
        <f>WEEKDAY(Transactions[[#This Row],[transaction_date]])</f>
        <v>7</v>
      </c>
      <c r="N906" s="1" t="str">
        <f>IF(OR(Transactions[[#This Row],[weekday]]=1,Transactions[[#This Row],[weekday]]=7),"weekend","weekday")</f>
        <v>weekend</v>
      </c>
    </row>
    <row r="907" spans="1:14">
      <c r="A907">
        <v>328</v>
      </c>
      <c r="B907">
        <v>1097335582</v>
      </c>
      <c r="C907" s="1" t="s">
        <v>611</v>
      </c>
      <c r="D907">
        <v>530.30999999999995</v>
      </c>
      <c r="E907" s="3">
        <v>45087.394432870373</v>
      </c>
      <c r="F907" t="str">
        <f>TEXT(Transactions[[#This Row],[transaction_date]],"HH:MM:ss")</f>
        <v>09:27:59</v>
      </c>
      <c r="G907">
        <f>HOUR(Transactions[[#This Row],[Time]])</f>
        <v>9</v>
      </c>
      <c r="H907" s="1" t="str">
        <f>IF(Transactions[[#This Row],[Hour]]&lt;=6,"Night",IF(Transactions[[#This Row],[Hour]]&lt;=12,"Morning",IF(Transactions[[#This Row],[Hour]]&lt;=18,"Afternoon","Evening")))</f>
        <v>Morning</v>
      </c>
      <c r="I907" s="1" t="str">
        <f>IF(Transactions[[#This Row],[amount]]&lt;=5000,"low","high")</f>
        <v>low</v>
      </c>
      <c r="J907" s="1">
        <f>YEAR(Transactions[[#This Row],[transaction_date]])</f>
        <v>2023</v>
      </c>
      <c r="K907" s="1" t="str">
        <f>TEXT(Transactions[[#This Row],[transaction_date]],"mmm")</f>
        <v>Jun</v>
      </c>
      <c r="L907" s="1" t="str">
        <f>TEXT(Transactions[[#This Row],[transaction_date]],"ddd")</f>
        <v>Sat</v>
      </c>
      <c r="M907" s="1">
        <f>WEEKDAY(Transactions[[#This Row],[transaction_date]])</f>
        <v>7</v>
      </c>
      <c r="N907" s="1" t="str">
        <f>IF(OR(Transactions[[#This Row],[weekday]]=1,Transactions[[#This Row],[weekday]]=7),"weekend","weekday")</f>
        <v>weekend</v>
      </c>
    </row>
    <row r="908" spans="1:14">
      <c r="A908">
        <v>610</v>
      </c>
      <c r="B908">
        <v>1028313847</v>
      </c>
      <c r="C908" s="1" t="s">
        <v>611</v>
      </c>
      <c r="D908">
        <v>79.41</v>
      </c>
      <c r="E908" s="3">
        <v>45087.746516203704</v>
      </c>
      <c r="F908" t="str">
        <f>TEXT(Transactions[[#This Row],[transaction_date]],"HH:MM:ss")</f>
        <v>17:54:59</v>
      </c>
      <c r="G908">
        <f>HOUR(Transactions[[#This Row],[Time]])</f>
        <v>17</v>
      </c>
      <c r="H908" s="1" t="str">
        <f>IF(Transactions[[#This Row],[Hour]]&lt;=6,"Night",IF(Transactions[[#This Row],[Hour]]&lt;=12,"Morning",IF(Transactions[[#This Row],[Hour]]&lt;=18,"Afternoon","Evening")))</f>
        <v>Afternoon</v>
      </c>
      <c r="I908" s="1" t="str">
        <f>IF(Transactions[[#This Row],[amount]]&lt;=5000,"low","high")</f>
        <v>low</v>
      </c>
      <c r="J908" s="1">
        <f>YEAR(Transactions[[#This Row],[transaction_date]])</f>
        <v>2023</v>
      </c>
      <c r="K908" s="1" t="str">
        <f>TEXT(Transactions[[#This Row],[transaction_date]],"mmm")</f>
        <v>Jun</v>
      </c>
      <c r="L908" s="1" t="str">
        <f>TEXT(Transactions[[#This Row],[transaction_date]],"ddd")</f>
        <v>Sat</v>
      </c>
      <c r="M908" s="1">
        <f>WEEKDAY(Transactions[[#This Row],[transaction_date]])</f>
        <v>7</v>
      </c>
      <c r="N908" s="1" t="str">
        <f>IF(OR(Transactions[[#This Row],[weekday]]=1,Transactions[[#This Row],[weekday]]=7),"weekend","weekday")</f>
        <v>weekend</v>
      </c>
    </row>
    <row r="909" spans="1:14">
      <c r="A909">
        <v>1371</v>
      </c>
      <c r="B909">
        <v>1115086499</v>
      </c>
      <c r="C909" s="1" t="s">
        <v>612</v>
      </c>
      <c r="D909">
        <v>4991.66</v>
      </c>
      <c r="E909" s="3">
        <v>45087.876076388886</v>
      </c>
      <c r="F909" t="str">
        <f>TEXT(Transactions[[#This Row],[transaction_date]],"HH:MM:ss")</f>
        <v>21:01:33</v>
      </c>
      <c r="G909">
        <f>HOUR(Transactions[[#This Row],[Time]])</f>
        <v>21</v>
      </c>
      <c r="H909" s="1" t="str">
        <f>IF(Transactions[[#This Row],[Hour]]&lt;=6,"Night",IF(Transactions[[#This Row],[Hour]]&lt;=12,"Morning",IF(Transactions[[#This Row],[Hour]]&lt;=18,"Afternoon","Evening")))</f>
        <v>Evening</v>
      </c>
      <c r="I909" s="1" t="str">
        <f>IF(Transactions[[#This Row],[amount]]&lt;=5000,"low","high")</f>
        <v>low</v>
      </c>
      <c r="J909" s="1">
        <f>YEAR(Transactions[[#This Row],[transaction_date]])</f>
        <v>2023</v>
      </c>
      <c r="K909" s="1" t="str">
        <f>TEXT(Transactions[[#This Row],[transaction_date]],"mmm")</f>
        <v>Jun</v>
      </c>
      <c r="L909" s="1" t="str">
        <f>TEXT(Transactions[[#This Row],[transaction_date]],"ddd")</f>
        <v>Sat</v>
      </c>
      <c r="M909" s="1">
        <f>WEEKDAY(Transactions[[#This Row],[transaction_date]])</f>
        <v>7</v>
      </c>
      <c r="N909" s="1" t="str">
        <f>IF(OR(Transactions[[#This Row],[weekday]]=1,Transactions[[#This Row],[weekday]]=7),"weekend","weekday")</f>
        <v>weekend</v>
      </c>
    </row>
    <row r="910" spans="1:14">
      <c r="A910">
        <v>911</v>
      </c>
      <c r="B910">
        <v>1054372448</v>
      </c>
      <c r="C910" s="1" t="s">
        <v>610</v>
      </c>
      <c r="D910">
        <v>2972.85</v>
      </c>
      <c r="E910" s="3">
        <v>45089.934201388889</v>
      </c>
      <c r="F910" t="str">
        <f>TEXT(Transactions[[#This Row],[transaction_date]],"HH:MM:ss")</f>
        <v>22:25:15</v>
      </c>
      <c r="G910">
        <f>HOUR(Transactions[[#This Row],[Time]])</f>
        <v>22</v>
      </c>
      <c r="H910" s="1" t="str">
        <f>IF(Transactions[[#This Row],[Hour]]&lt;=6,"Night",IF(Transactions[[#This Row],[Hour]]&lt;=12,"Morning",IF(Transactions[[#This Row],[Hour]]&lt;=18,"Afternoon","Evening")))</f>
        <v>Evening</v>
      </c>
      <c r="I910" s="1" t="str">
        <f>IF(Transactions[[#This Row],[amount]]&lt;=5000,"low","high")</f>
        <v>low</v>
      </c>
      <c r="J910" s="1">
        <f>YEAR(Transactions[[#This Row],[transaction_date]])</f>
        <v>2023</v>
      </c>
      <c r="K910" s="1" t="str">
        <f>TEXT(Transactions[[#This Row],[transaction_date]],"mmm")</f>
        <v>Jun</v>
      </c>
      <c r="L910" s="1" t="str">
        <f>TEXT(Transactions[[#This Row],[transaction_date]],"ddd")</f>
        <v>Mon</v>
      </c>
      <c r="M910" s="1">
        <f>WEEKDAY(Transactions[[#This Row],[transaction_date]])</f>
        <v>2</v>
      </c>
      <c r="N910" s="1" t="str">
        <f>IF(OR(Transactions[[#This Row],[weekday]]=1,Transactions[[#This Row],[weekday]]=7),"weekend","weekday")</f>
        <v>weekday</v>
      </c>
    </row>
    <row r="911" spans="1:14">
      <c r="A911">
        <v>1304</v>
      </c>
      <c r="B911">
        <v>1179489762</v>
      </c>
      <c r="C911" s="1" t="s">
        <v>611</v>
      </c>
      <c r="D911">
        <v>4245.87</v>
      </c>
      <c r="E911" s="3">
        <v>45090.265949074077</v>
      </c>
      <c r="F911" t="str">
        <f>TEXT(Transactions[[#This Row],[transaction_date]],"HH:MM:ss")</f>
        <v>06:22:58</v>
      </c>
      <c r="G911">
        <f>HOUR(Transactions[[#This Row],[Time]])</f>
        <v>6</v>
      </c>
      <c r="H911" s="1" t="str">
        <f>IF(Transactions[[#This Row],[Hour]]&lt;=6,"Night",IF(Transactions[[#This Row],[Hour]]&lt;=12,"Morning",IF(Transactions[[#This Row],[Hour]]&lt;=18,"Afternoon","Evening")))</f>
        <v>Night</v>
      </c>
      <c r="I911" s="1" t="str">
        <f>IF(Transactions[[#This Row],[amount]]&lt;=5000,"low","high")</f>
        <v>low</v>
      </c>
      <c r="J911" s="1">
        <f>YEAR(Transactions[[#This Row],[transaction_date]])</f>
        <v>2023</v>
      </c>
      <c r="K911" s="1" t="str">
        <f>TEXT(Transactions[[#This Row],[transaction_date]],"mmm")</f>
        <v>Jun</v>
      </c>
      <c r="L911" s="1" t="str">
        <f>TEXT(Transactions[[#This Row],[transaction_date]],"ddd")</f>
        <v>Tue</v>
      </c>
      <c r="M911" s="1">
        <f>WEEKDAY(Transactions[[#This Row],[transaction_date]])</f>
        <v>3</v>
      </c>
      <c r="N911" s="1" t="str">
        <f>IF(OR(Transactions[[#This Row],[weekday]]=1,Transactions[[#This Row],[weekday]]=7),"weekend","weekday")</f>
        <v>weekday</v>
      </c>
    </row>
    <row r="912" spans="1:14">
      <c r="A912">
        <v>705</v>
      </c>
      <c r="B912">
        <v>1014303562</v>
      </c>
      <c r="C912" s="1" t="s">
        <v>612</v>
      </c>
      <c r="D912">
        <v>2100.5500000000002</v>
      </c>
      <c r="E912" s="3">
        <v>45090.745439814818</v>
      </c>
      <c r="F912" t="str">
        <f>TEXT(Transactions[[#This Row],[transaction_date]],"HH:MM:ss")</f>
        <v>17:53:26</v>
      </c>
      <c r="G912">
        <f>HOUR(Transactions[[#This Row],[Time]])</f>
        <v>17</v>
      </c>
      <c r="H912" s="1" t="str">
        <f>IF(Transactions[[#This Row],[Hour]]&lt;=6,"Night",IF(Transactions[[#This Row],[Hour]]&lt;=12,"Morning",IF(Transactions[[#This Row],[Hour]]&lt;=18,"Afternoon","Evening")))</f>
        <v>Afternoon</v>
      </c>
      <c r="I912" s="1" t="str">
        <f>IF(Transactions[[#This Row],[amount]]&lt;=5000,"low","high")</f>
        <v>low</v>
      </c>
      <c r="J912" s="1">
        <f>YEAR(Transactions[[#This Row],[transaction_date]])</f>
        <v>2023</v>
      </c>
      <c r="K912" s="1" t="str">
        <f>TEXT(Transactions[[#This Row],[transaction_date]],"mmm")</f>
        <v>Jun</v>
      </c>
      <c r="L912" s="1" t="str">
        <f>TEXT(Transactions[[#This Row],[transaction_date]],"ddd")</f>
        <v>Tue</v>
      </c>
      <c r="M912" s="1">
        <f>WEEKDAY(Transactions[[#This Row],[transaction_date]])</f>
        <v>3</v>
      </c>
      <c r="N912" s="1" t="str">
        <f>IF(OR(Transactions[[#This Row],[weekday]]=1,Transactions[[#This Row],[weekday]]=7),"weekend","weekday")</f>
        <v>weekday</v>
      </c>
    </row>
    <row r="913" spans="1:14">
      <c r="A913">
        <v>1722</v>
      </c>
      <c r="B913">
        <v>1118586242</v>
      </c>
      <c r="C913" s="1" t="s">
        <v>610</v>
      </c>
      <c r="D913">
        <v>3101.47</v>
      </c>
      <c r="E913" s="3">
        <v>45090.828101851854</v>
      </c>
      <c r="F913" t="str">
        <f>TEXT(Transactions[[#This Row],[transaction_date]],"HH:MM:ss")</f>
        <v>19:52:28</v>
      </c>
      <c r="G913">
        <f>HOUR(Transactions[[#This Row],[Time]])</f>
        <v>19</v>
      </c>
      <c r="H913" s="1" t="str">
        <f>IF(Transactions[[#This Row],[Hour]]&lt;=6,"Night",IF(Transactions[[#This Row],[Hour]]&lt;=12,"Morning",IF(Transactions[[#This Row],[Hour]]&lt;=18,"Afternoon","Evening")))</f>
        <v>Evening</v>
      </c>
      <c r="I913" s="1" t="str">
        <f>IF(Transactions[[#This Row],[amount]]&lt;=5000,"low","high")</f>
        <v>low</v>
      </c>
      <c r="J913" s="1">
        <f>YEAR(Transactions[[#This Row],[transaction_date]])</f>
        <v>2023</v>
      </c>
      <c r="K913" s="1" t="str">
        <f>TEXT(Transactions[[#This Row],[transaction_date]],"mmm")</f>
        <v>Jun</v>
      </c>
      <c r="L913" s="1" t="str">
        <f>TEXT(Transactions[[#This Row],[transaction_date]],"ddd")</f>
        <v>Tue</v>
      </c>
      <c r="M913" s="1">
        <f>WEEKDAY(Transactions[[#This Row],[transaction_date]])</f>
        <v>3</v>
      </c>
      <c r="N913" s="1" t="str">
        <f>IF(OR(Transactions[[#This Row],[weekday]]=1,Transactions[[#This Row],[weekday]]=7),"weekend","weekday")</f>
        <v>weekday</v>
      </c>
    </row>
    <row r="914" spans="1:14">
      <c r="A914">
        <v>1971</v>
      </c>
      <c r="B914">
        <v>1045114198</v>
      </c>
      <c r="C914" s="1" t="s">
        <v>610</v>
      </c>
      <c r="D914">
        <v>826.88</v>
      </c>
      <c r="E914" s="3">
        <v>45091.505613425928</v>
      </c>
      <c r="F914" t="str">
        <f>TEXT(Transactions[[#This Row],[transaction_date]],"HH:MM:ss")</f>
        <v>12:08:05</v>
      </c>
      <c r="G914">
        <f>HOUR(Transactions[[#This Row],[Time]])</f>
        <v>12</v>
      </c>
      <c r="H914" s="1" t="str">
        <f>IF(Transactions[[#This Row],[Hour]]&lt;=6,"Night",IF(Transactions[[#This Row],[Hour]]&lt;=12,"Morning",IF(Transactions[[#This Row],[Hour]]&lt;=18,"Afternoon","Evening")))</f>
        <v>Morning</v>
      </c>
      <c r="I914" s="1" t="str">
        <f>IF(Transactions[[#This Row],[amount]]&lt;=5000,"low","high")</f>
        <v>low</v>
      </c>
      <c r="J914" s="1">
        <f>YEAR(Transactions[[#This Row],[transaction_date]])</f>
        <v>2023</v>
      </c>
      <c r="K914" s="1" t="str">
        <f>TEXT(Transactions[[#This Row],[transaction_date]],"mmm")</f>
        <v>Jun</v>
      </c>
      <c r="L914" s="1" t="str">
        <f>TEXT(Transactions[[#This Row],[transaction_date]],"ddd")</f>
        <v>Wed</v>
      </c>
      <c r="M914" s="1">
        <f>WEEKDAY(Transactions[[#This Row],[transaction_date]])</f>
        <v>4</v>
      </c>
      <c r="N914" s="1" t="str">
        <f>IF(OR(Transactions[[#This Row],[weekday]]=1,Transactions[[#This Row],[weekday]]=7),"weekend","weekday")</f>
        <v>weekday</v>
      </c>
    </row>
    <row r="915" spans="1:14">
      <c r="A915">
        <v>86</v>
      </c>
      <c r="B915">
        <v>1027021442</v>
      </c>
      <c r="C915" s="1" t="s">
        <v>611</v>
      </c>
      <c r="D915">
        <v>2435.08</v>
      </c>
      <c r="E915" s="3">
        <v>45091.764884259261</v>
      </c>
      <c r="F915" t="str">
        <f>TEXT(Transactions[[#This Row],[transaction_date]],"HH:MM:ss")</f>
        <v>18:21:26</v>
      </c>
      <c r="G915">
        <f>HOUR(Transactions[[#This Row],[Time]])</f>
        <v>18</v>
      </c>
      <c r="H915" s="1" t="str">
        <f>IF(Transactions[[#This Row],[Hour]]&lt;=6,"Night",IF(Transactions[[#This Row],[Hour]]&lt;=12,"Morning",IF(Transactions[[#This Row],[Hour]]&lt;=18,"Afternoon","Evening")))</f>
        <v>Afternoon</v>
      </c>
      <c r="I915" s="1" t="str">
        <f>IF(Transactions[[#This Row],[amount]]&lt;=5000,"low","high")</f>
        <v>low</v>
      </c>
      <c r="J915" s="1">
        <f>YEAR(Transactions[[#This Row],[transaction_date]])</f>
        <v>2023</v>
      </c>
      <c r="K915" s="1" t="str">
        <f>TEXT(Transactions[[#This Row],[transaction_date]],"mmm")</f>
        <v>Jun</v>
      </c>
      <c r="L915" s="1" t="str">
        <f>TEXT(Transactions[[#This Row],[transaction_date]],"ddd")</f>
        <v>Wed</v>
      </c>
      <c r="M915" s="1">
        <f>WEEKDAY(Transactions[[#This Row],[transaction_date]])</f>
        <v>4</v>
      </c>
      <c r="N915" s="1" t="str">
        <f>IF(OR(Transactions[[#This Row],[weekday]]=1,Transactions[[#This Row],[weekday]]=7),"weekend","weekday")</f>
        <v>weekday</v>
      </c>
    </row>
    <row r="916" spans="1:14">
      <c r="A916">
        <v>962</v>
      </c>
      <c r="B916">
        <v>1139096814</v>
      </c>
      <c r="C916" s="1" t="s">
        <v>611</v>
      </c>
      <c r="D916">
        <v>3600.73</v>
      </c>
      <c r="E916" s="3">
        <v>45092.318807870368</v>
      </c>
      <c r="F916" t="str">
        <f>TEXT(Transactions[[#This Row],[transaction_date]],"HH:MM:ss")</f>
        <v>07:39:05</v>
      </c>
      <c r="G916">
        <f>HOUR(Transactions[[#This Row],[Time]])</f>
        <v>7</v>
      </c>
      <c r="H916" s="1" t="str">
        <f>IF(Transactions[[#This Row],[Hour]]&lt;=6,"Night",IF(Transactions[[#This Row],[Hour]]&lt;=12,"Morning",IF(Transactions[[#This Row],[Hour]]&lt;=18,"Afternoon","Evening")))</f>
        <v>Morning</v>
      </c>
      <c r="I916" s="1" t="str">
        <f>IF(Transactions[[#This Row],[amount]]&lt;=5000,"low","high")</f>
        <v>low</v>
      </c>
      <c r="J916" s="1">
        <f>YEAR(Transactions[[#This Row],[transaction_date]])</f>
        <v>2023</v>
      </c>
      <c r="K916" s="1" t="str">
        <f>TEXT(Transactions[[#This Row],[transaction_date]],"mmm")</f>
        <v>Jun</v>
      </c>
      <c r="L916" s="1" t="str">
        <f>TEXT(Transactions[[#This Row],[transaction_date]],"ddd")</f>
        <v>Thu</v>
      </c>
      <c r="M916" s="1">
        <f>WEEKDAY(Transactions[[#This Row],[transaction_date]])</f>
        <v>5</v>
      </c>
      <c r="N916" s="1" t="str">
        <f>IF(OR(Transactions[[#This Row],[weekday]]=1,Transactions[[#This Row],[weekday]]=7),"weekend","weekday")</f>
        <v>weekday</v>
      </c>
    </row>
    <row r="917" spans="1:14">
      <c r="A917">
        <v>900</v>
      </c>
      <c r="B917">
        <v>1045678110</v>
      </c>
      <c r="C917" s="1" t="s">
        <v>612</v>
      </c>
      <c r="D917">
        <v>1127.8499999999999</v>
      </c>
      <c r="E917" s="3">
        <v>45092.41165509259</v>
      </c>
      <c r="F917" t="str">
        <f>TEXT(Transactions[[#This Row],[transaction_date]],"HH:MM:ss")</f>
        <v>09:52:47</v>
      </c>
      <c r="G917">
        <f>HOUR(Transactions[[#This Row],[Time]])</f>
        <v>9</v>
      </c>
      <c r="H917" s="1" t="str">
        <f>IF(Transactions[[#This Row],[Hour]]&lt;=6,"Night",IF(Transactions[[#This Row],[Hour]]&lt;=12,"Morning",IF(Transactions[[#This Row],[Hour]]&lt;=18,"Afternoon","Evening")))</f>
        <v>Morning</v>
      </c>
      <c r="I917" s="1" t="str">
        <f>IF(Transactions[[#This Row],[amount]]&lt;=5000,"low","high")</f>
        <v>low</v>
      </c>
      <c r="J917" s="1">
        <f>YEAR(Transactions[[#This Row],[transaction_date]])</f>
        <v>2023</v>
      </c>
      <c r="K917" s="1" t="str">
        <f>TEXT(Transactions[[#This Row],[transaction_date]],"mmm")</f>
        <v>Jun</v>
      </c>
      <c r="L917" s="1" t="str">
        <f>TEXT(Transactions[[#This Row],[transaction_date]],"ddd")</f>
        <v>Thu</v>
      </c>
      <c r="M917" s="1">
        <f>WEEKDAY(Transactions[[#This Row],[transaction_date]])</f>
        <v>5</v>
      </c>
      <c r="N917" s="1" t="str">
        <f>IF(OR(Transactions[[#This Row],[weekday]]=1,Transactions[[#This Row],[weekday]]=7),"weekend","weekday")</f>
        <v>weekday</v>
      </c>
    </row>
    <row r="918" spans="1:14">
      <c r="A918">
        <v>897</v>
      </c>
      <c r="B918">
        <v>1058943611</v>
      </c>
      <c r="C918" s="1" t="s">
        <v>610</v>
      </c>
      <c r="D918">
        <v>2396.85</v>
      </c>
      <c r="E918" s="3">
        <v>45092.476597222223</v>
      </c>
      <c r="F918" t="str">
        <f>TEXT(Transactions[[#This Row],[transaction_date]],"HH:MM:ss")</f>
        <v>11:26:18</v>
      </c>
      <c r="G918">
        <f>HOUR(Transactions[[#This Row],[Time]])</f>
        <v>11</v>
      </c>
      <c r="H918" s="1" t="str">
        <f>IF(Transactions[[#This Row],[Hour]]&lt;=6,"Night",IF(Transactions[[#This Row],[Hour]]&lt;=12,"Morning",IF(Transactions[[#This Row],[Hour]]&lt;=18,"Afternoon","Evening")))</f>
        <v>Morning</v>
      </c>
      <c r="I918" s="1" t="str">
        <f>IF(Transactions[[#This Row],[amount]]&lt;=5000,"low","high")</f>
        <v>low</v>
      </c>
      <c r="J918" s="1">
        <f>YEAR(Transactions[[#This Row],[transaction_date]])</f>
        <v>2023</v>
      </c>
      <c r="K918" s="1" t="str">
        <f>TEXT(Transactions[[#This Row],[transaction_date]],"mmm")</f>
        <v>Jun</v>
      </c>
      <c r="L918" s="1" t="str">
        <f>TEXT(Transactions[[#This Row],[transaction_date]],"ddd")</f>
        <v>Thu</v>
      </c>
      <c r="M918" s="1">
        <f>WEEKDAY(Transactions[[#This Row],[transaction_date]])</f>
        <v>5</v>
      </c>
      <c r="N918" s="1" t="str">
        <f>IF(OR(Transactions[[#This Row],[weekday]]=1,Transactions[[#This Row],[weekday]]=7),"weekend","weekday")</f>
        <v>weekday</v>
      </c>
    </row>
    <row r="919" spans="1:14">
      <c r="A919">
        <v>163</v>
      </c>
      <c r="B919">
        <v>1057017435</v>
      </c>
      <c r="C919" s="1" t="s">
        <v>612</v>
      </c>
      <c r="D919">
        <v>3604.82</v>
      </c>
      <c r="E919" s="3">
        <v>45092.964386574073</v>
      </c>
      <c r="F919" t="str">
        <f>TEXT(Transactions[[#This Row],[transaction_date]],"HH:MM:ss")</f>
        <v>23:08:43</v>
      </c>
      <c r="G919">
        <f>HOUR(Transactions[[#This Row],[Time]])</f>
        <v>23</v>
      </c>
      <c r="H919" s="1" t="str">
        <f>IF(Transactions[[#This Row],[Hour]]&lt;=6,"Night",IF(Transactions[[#This Row],[Hour]]&lt;=12,"Morning",IF(Transactions[[#This Row],[Hour]]&lt;=18,"Afternoon","Evening")))</f>
        <v>Evening</v>
      </c>
      <c r="I919" s="1" t="str">
        <f>IF(Transactions[[#This Row],[amount]]&lt;=5000,"low","high")</f>
        <v>low</v>
      </c>
      <c r="J919" s="1">
        <f>YEAR(Transactions[[#This Row],[transaction_date]])</f>
        <v>2023</v>
      </c>
      <c r="K919" s="1" t="str">
        <f>TEXT(Transactions[[#This Row],[transaction_date]],"mmm")</f>
        <v>Jun</v>
      </c>
      <c r="L919" s="1" t="str">
        <f>TEXT(Transactions[[#This Row],[transaction_date]],"ddd")</f>
        <v>Thu</v>
      </c>
      <c r="M919" s="1">
        <f>WEEKDAY(Transactions[[#This Row],[transaction_date]])</f>
        <v>5</v>
      </c>
      <c r="N919" s="1" t="str">
        <f>IF(OR(Transactions[[#This Row],[weekday]]=1,Transactions[[#This Row],[weekday]]=7),"weekend","weekday")</f>
        <v>weekday</v>
      </c>
    </row>
    <row r="920" spans="1:14">
      <c r="A920">
        <v>1448</v>
      </c>
      <c r="B920">
        <v>1088624767</v>
      </c>
      <c r="C920" s="1" t="s">
        <v>610</v>
      </c>
      <c r="D920">
        <v>2732.15</v>
      </c>
      <c r="E920" s="3">
        <v>45093.235023148147</v>
      </c>
      <c r="F920" t="str">
        <f>TEXT(Transactions[[#This Row],[transaction_date]],"HH:MM:ss")</f>
        <v>05:38:26</v>
      </c>
      <c r="G920">
        <f>HOUR(Transactions[[#This Row],[Time]])</f>
        <v>5</v>
      </c>
      <c r="H920" s="1" t="str">
        <f>IF(Transactions[[#This Row],[Hour]]&lt;=6,"Night",IF(Transactions[[#This Row],[Hour]]&lt;=12,"Morning",IF(Transactions[[#This Row],[Hour]]&lt;=18,"Afternoon","Evening")))</f>
        <v>Night</v>
      </c>
      <c r="I920" s="1" t="str">
        <f>IF(Transactions[[#This Row],[amount]]&lt;=5000,"low","high")</f>
        <v>low</v>
      </c>
      <c r="J920" s="1">
        <f>YEAR(Transactions[[#This Row],[transaction_date]])</f>
        <v>2023</v>
      </c>
      <c r="K920" s="1" t="str">
        <f>TEXT(Transactions[[#This Row],[transaction_date]],"mmm")</f>
        <v>Jun</v>
      </c>
      <c r="L920" s="1" t="str">
        <f>TEXT(Transactions[[#This Row],[transaction_date]],"ddd")</f>
        <v>Fri</v>
      </c>
      <c r="M920" s="1">
        <f>WEEKDAY(Transactions[[#This Row],[transaction_date]])</f>
        <v>6</v>
      </c>
      <c r="N920" s="1" t="str">
        <f>IF(OR(Transactions[[#This Row],[weekday]]=1,Transactions[[#This Row],[weekday]]=7),"weekend","weekday")</f>
        <v>weekday</v>
      </c>
    </row>
    <row r="921" spans="1:14">
      <c r="A921">
        <v>1576</v>
      </c>
      <c r="B921">
        <v>1087971950</v>
      </c>
      <c r="C921" s="1" t="s">
        <v>612</v>
      </c>
      <c r="D921">
        <v>52.64</v>
      </c>
      <c r="E921" s="3">
        <v>45093.752280092594</v>
      </c>
      <c r="F921" t="str">
        <f>TEXT(Transactions[[#This Row],[transaction_date]],"HH:MM:ss")</f>
        <v>18:03:17</v>
      </c>
      <c r="G921">
        <f>HOUR(Transactions[[#This Row],[Time]])</f>
        <v>18</v>
      </c>
      <c r="H921" s="1" t="str">
        <f>IF(Transactions[[#This Row],[Hour]]&lt;=6,"Night",IF(Transactions[[#This Row],[Hour]]&lt;=12,"Morning",IF(Transactions[[#This Row],[Hour]]&lt;=18,"Afternoon","Evening")))</f>
        <v>Afternoon</v>
      </c>
      <c r="I921" s="1" t="str">
        <f>IF(Transactions[[#This Row],[amount]]&lt;=5000,"low","high")</f>
        <v>low</v>
      </c>
      <c r="J921" s="1">
        <f>YEAR(Transactions[[#This Row],[transaction_date]])</f>
        <v>2023</v>
      </c>
      <c r="K921" s="1" t="str">
        <f>TEXT(Transactions[[#This Row],[transaction_date]],"mmm")</f>
        <v>Jun</v>
      </c>
      <c r="L921" s="1" t="str">
        <f>TEXT(Transactions[[#This Row],[transaction_date]],"ddd")</f>
        <v>Fri</v>
      </c>
      <c r="M921" s="1">
        <f>WEEKDAY(Transactions[[#This Row],[transaction_date]])</f>
        <v>6</v>
      </c>
      <c r="N921" s="1" t="str">
        <f>IF(OR(Transactions[[#This Row],[weekday]]=1,Transactions[[#This Row],[weekday]]=7),"weekend","weekday")</f>
        <v>weekday</v>
      </c>
    </row>
    <row r="922" spans="1:14">
      <c r="A922">
        <v>649</v>
      </c>
      <c r="B922">
        <v>1103592463</v>
      </c>
      <c r="C922" s="1" t="s">
        <v>610</v>
      </c>
      <c r="D922">
        <v>421.66</v>
      </c>
      <c r="E922" s="3">
        <v>45094.355775462966</v>
      </c>
      <c r="F922" t="str">
        <f>TEXT(Transactions[[#This Row],[transaction_date]],"HH:MM:ss")</f>
        <v>08:32:19</v>
      </c>
      <c r="G922">
        <f>HOUR(Transactions[[#This Row],[Time]])</f>
        <v>8</v>
      </c>
      <c r="H922" s="1" t="str">
        <f>IF(Transactions[[#This Row],[Hour]]&lt;=6,"Night",IF(Transactions[[#This Row],[Hour]]&lt;=12,"Morning",IF(Transactions[[#This Row],[Hour]]&lt;=18,"Afternoon","Evening")))</f>
        <v>Morning</v>
      </c>
      <c r="I922" s="1" t="str">
        <f>IF(Transactions[[#This Row],[amount]]&lt;=5000,"low","high")</f>
        <v>low</v>
      </c>
      <c r="J922" s="1">
        <f>YEAR(Transactions[[#This Row],[transaction_date]])</f>
        <v>2023</v>
      </c>
      <c r="K922" s="1" t="str">
        <f>TEXT(Transactions[[#This Row],[transaction_date]],"mmm")</f>
        <v>Jun</v>
      </c>
      <c r="L922" s="1" t="str">
        <f>TEXT(Transactions[[#This Row],[transaction_date]],"ddd")</f>
        <v>Sat</v>
      </c>
      <c r="M922" s="1">
        <f>WEEKDAY(Transactions[[#This Row],[transaction_date]])</f>
        <v>7</v>
      </c>
      <c r="N922" s="1" t="str">
        <f>IF(OR(Transactions[[#This Row],[weekday]]=1,Transactions[[#This Row],[weekday]]=7),"weekend","weekday")</f>
        <v>weekend</v>
      </c>
    </row>
    <row r="923" spans="1:14">
      <c r="A923">
        <v>230</v>
      </c>
      <c r="B923">
        <v>1069347376</v>
      </c>
      <c r="C923" s="1" t="s">
        <v>610</v>
      </c>
      <c r="D923">
        <v>4429.18</v>
      </c>
      <c r="E923" s="3">
        <v>45094.503379629627</v>
      </c>
      <c r="F923" t="str">
        <f>TEXT(Transactions[[#This Row],[transaction_date]],"HH:MM:ss")</f>
        <v>12:04:52</v>
      </c>
      <c r="G923">
        <f>HOUR(Transactions[[#This Row],[Time]])</f>
        <v>12</v>
      </c>
      <c r="H923" s="1" t="str">
        <f>IF(Transactions[[#This Row],[Hour]]&lt;=6,"Night",IF(Transactions[[#This Row],[Hour]]&lt;=12,"Morning",IF(Transactions[[#This Row],[Hour]]&lt;=18,"Afternoon","Evening")))</f>
        <v>Morning</v>
      </c>
      <c r="I923" s="1" t="str">
        <f>IF(Transactions[[#This Row],[amount]]&lt;=5000,"low","high")</f>
        <v>low</v>
      </c>
      <c r="J923" s="1">
        <f>YEAR(Transactions[[#This Row],[transaction_date]])</f>
        <v>2023</v>
      </c>
      <c r="K923" s="1" t="str">
        <f>TEXT(Transactions[[#This Row],[transaction_date]],"mmm")</f>
        <v>Jun</v>
      </c>
      <c r="L923" s="1" t="str">
        <f>TEXT(Transactions[[#This Row],[transaction_date]],"ddd")</f>
        <v>Sat</v>
      </c>
      <c r="M923" s="1">
        <f>WEEKDAY(Transactions[[#This Row],[transaction_date]])</f>
        <v>7</v>
      </c>
      <c r="N923" s="1" t="str">
        <f>IF(OR(Transactions[[#This Row],[weekday]]=1,Transactions[[#This Row],[weekday]]=7),"weekend","weekday")</f>
        <v>weekend</v>
      </c>
    </row>
    <row r="924" spans="1:14">
      <c r="A924">
        <v>831</v>
      </c>
      <c r="B924">
        <v>1116132425</v>
      </c>
      <c r="C924" s="1" t="s">
        <v>611</v>
      </c>
      <c r="D924">
        <v>2832.12</v>
      </c>
      <c r="E924" s="3">
        <v>45094.934305555558</v>
      </c>
      <c r="F924" t="str">
        <f>TEXT(Transactions[[#This Row],[transaction_date]],"HH:MM:ss")</f>
        <v>22:25:24</v>
      </c>
      <c r="G924">
        <f>HOUR(Transactions[[#This Row],[Time]])</f>
        <v>22</v>
      </c>
      <c r="H924" s="1" t="str">
        <f>IF(Transactions[[#This Row],[Hour]]&lt;=6,"Night",IF(Transactions[[#This Row],[Hour]]&lt;=12,"Morning",IF(Transactions[[#This Row],[Hour]]&lt;=18,"Afternoon","Evening")))</f>
        <v>Evening</v>
      </c>
      <c r="I924" s="1" t="str">
        <f>IF(Transactions[[#This Row],[amount]]&lt;=5000,"low","high")</f>
        <v>low</v>
      </c>
      <c r="J924" s="1">
        <f>YEAR(Transactions[[#This Row],[transaction_date]])</f>
        <v>2023</v>
      </c>
      <c r="K924" s="1" t="str">
        <f>TEXT(Transactions[[#This Row],[transaction_date]],"mmm")</f>
        <v>Jun</v>
      </c>
      <c r="L924" s="1" t="str">
        <f>TEXT(Transactions[[#This Row],[transaction_date]],"ddd")</f>
        <v>Sat</v>
      </c>
      <c r="M924" s="1">
        <f>WEEKDAY(Transactions[[#This Row],[transaction_date]])</f>
        <v>7</v>
      </c>
      <c r="N924" s="1" t="str">
        <f>IF(OR(Transactions[[#This Row],[weekday]]=1,Transactions[[#This Row],[weekday]]=7),"weekend","weekday")</f>
        <v>weekend</v>
      </c>
    </row>
    <row r="925" spans="1:14">
      <c r="A925">
        <v>1416</v>
      </c>
      <c r="B925">
        <v>1171583200</v>
      </c>
      <c r="C925" s="1" t="s">
        <v>612</v>
      </c>
      <c r="D925">
        <v>2749.27</v>
      </c>
      <c r="E925" s="3">
        <v>45095.617858796293</v>
      </c>
      <c r="F925" t="str">
        <f>TEXT(Transactions[[#This Row],[transaction_date]],"HH:MM:ss")</f>
        <v>14:49:43</v>
      </c>
      <c r="G925">
        <f>HOUR(Transactions[[#This Row],[Time]])</f>
        <v>14</v>
      </c>
      <c r="H925" s="1" t="str">
        <f>IF(Transactions[[#This Row],[Hour]]&lt;=6,"Night",IF(Transactions[[#This Row],[Hour]]&lt;=12,"Morning",IF(Transactions[[#This Row],[Hour]]&lt;=18,"Afternoon","Evening")))</f>
        <v>Afternoon</v>
      </c>
      <c r="I925" s="1" t="str">
        <f>IF(Transactions[[#This Row],[amount]]&lt;=5000,"low","high")</f>
        <v>low</v>
      </c>
      <c r="J925" s="1">
        <f>YEAR(Transactions[[#This Row],[transaction_date]])</f>
        <v>2023</v>
      </c>
      <c r="K925" s="1" t="str">
        <f>TEXT(Transactions[[#This Row],[transaction_date]],"mmm")</f>
        <v>Jun</v>
      </c>
      <c r="L925" s="1" t="str">
        <f>TEXT(Transactions[[#This Row],[transaction_date]],"ddd")</f>
        <v>Sun</v>
      </c>
      <c r="M925" s="1">
        <f>WEEKDAY(Transactions[[#This Row],[transaction_date]])</f>
        <v>1</v>
      </c>
      <c r="N925" s="1" t="str">
        <f>IF(OR(Transactions[[#This Row],[weekday]]=1,Transactions[[#This Row],[weekday]]=7),"weekend","weekday")</f>
        <v>weekend</v>
      </c>
    </row>
    <row r="926" spans="1:14">
      <c r="A926">
        <v>1623</v>
      </c>
      <c r="B926">
        <v>1063842416</v>
      </c>
      <c r="C926" s="1" t="s">
        <v>612</v>
      </c>
      <c r="D926">
        <v>3617.19</v>
      </c>
      <c r="E926" s="3">
        <v>45095.800324074073</v>
      </c>
      <c r="F926" t="str">
        <f>TEXT(Transactions[[#This Row],[transaction_date]],"HH:MM:ss")</f>
        <v>19:12:28</v>
      </c>
      <c r="G926">
        <f>HOUR(Transactions[[#This Row],[Time]])</f>
        <v>19</v>
      </c>
      <c r="H926" s="1" t="str">
        <f>IF(Transactions[[#This Row],[Hour]]&lt;=6,"Night",IF(Transactions[[#This Row],[Hour]]&lt;=12,"Morning",IF(Transactions[[#This Row],[Hour]]&lt;=18,"Afternoon","Evening")))</f>
        <v>Evening</v>
      </c>
      <c r="I926" s="1" t="str">
        <f>IF(Transactions[[#This Row],[amount]]&lt;=5000,"low","high")</f>
        <v>low</v>
      </c>
      <c r="J926" s="1">
        <f>YEAR(Transactions[[#This Row],[transaction_date]])</f>
        <v>2023</v>
      </c>
      <c r="K926" s="1" t="str">
        <f>TEXT(Transactions[[#This Row],[transaction_date]],"mmm")</f>
        <v>Jun</v>
      </c>
      <c r="L926" s="1" t="str">
        <f>TEXT(Transactions[[#This Row],[transaction_date]],"ddd")</f>
        <v>Sun</v>
      </c>
      <c r="M926" s="1">
        <f>WEEKDAY(Transactions[[#This Row],[transaction_date]])</f>
        <v>1</v>
      </c>
      <c r="N926" s="1" t="str">
        <f>IF(OR(Transactions[[#This Row],[weekday]]=1,Transactions[[#This Row],[weekday]]=7),"weekend","weekday")</f>
        <v>weekend</v>
      </c>
    </row>
    <row r="927" spans="1:14">
      <c r="A927">
        <v>1188</v>
      </c>
      <c r="B927">
        <v>1035184252</v>
      </c>
      <c r="C927" s="1" t="s">
        <v>612</v>
      </c>
      <c r="D927">
        <v>2396.73</v>
      </c>
      <c r="E927" s="3">
        <v>45096.048460648148</v>
      </c>
      <c r="F927" t="str">
        <f>TEXT(Transactions[[#This Row],[transaction_date]],"HH:MM:ss")</f>
        <v>01:09:47</v>
      </c>
      <c r="G927">
        <f>HOUR(Transactions[[#This Row],[Time]])</f>
        <v>1</v>
      </c>
      <c r="H927" s="1" t="str">
        <f>IF(Transactions[[#This Row],[Hour]]&lt;=6,"Night",IF(Transactions[[#This Row],[Hour]]&lt;=12,"Morning",IF(Transactions[[#This Row],[Hour]]&lt;=18,"Afternoon","Evening")))</f>
        <v>Night</v>
      </c>
      <c r="I927" s="1" t="str">
        <f>IF(Transactions[[#This Row],[amount]]&lt;=5000,"low","high")</f>
        <v>low</v>
      </c>
      <c r="J927" s="1">
        <f>YEAR(Transactions[[#This Row],[transaction_date]])</f>
        <v>2023</v>
      </c>
      <c r="K927" s="1" t="str">
        <f>TEXT(Transactions[[#This Row],[transaction_date]],"mmm")</f>
        <v>Jun</v>
      </c>
      <c r="L927" s="1" t="str">
        <f>TEXT(Transactions[[#This Row],[transaction_date]],"ddd")</f>
        <v>Mon</v>
      </c>
      <c r="M927" s="1">
        <f>WEEKDAY(Transactions[[#This Row],[transaction_date]])</f>
        <v>2</v>
      </c>
      <c r="N927" s="1" t="str">
        <f>IF(OR(Transactions[[#This Row],[weekday]]=1,Transactions[[#This Row],[weekday]]=7),"weekend","weekday")</f>
        <v>weekday</v>
      </c>
    </row>
    <row r="928" spans="1:14">
      <c r="A928">
        <v>482</v>
      </c>
      <c r="B928">
        <v>1079185403</v>
      </c>
      <c r="C928" s="1" t="s">
        <v>610</v>
      </c>
      <c r="D928">
        <v>915.7</v>
      </c>
      <c r="E928" s="3">
        <v>45096.055023148147</v>
      </c>
      <c r="F928" t="str">
        <f>TEXT(Transactions[[#This Row],[transaction_date]],"HH:MM:ss")</f>
        <v>01:19:14</v>
      </c>
      <c r="G928">
        <f>HOUR(Transactions[[#This Row],[Time]])</f>
        <v>1</v>
      </c>
      <c r="H928" s="1" t="str">
        <f>IF(Transactions[[#This Row],[Hour]]&lt;=6,"Night",IF(Transactions[[#This Row],[Hour]]&lt;=12,"Morning",IF(Transactions[[#This Row],[Hour]]&lt;=18,"Afternoon","Evening")))</f>
        <v>Night</v>
      </c>
      <c r="I928" s="1" t="str">
        <f>IF(Transactions[[#This Row],[amount]]&lt;=5000,"low","high")</f>
        <v>low</v>
      </c>
      <c r="J928" s="1">
        <f>YEAR(Transactions[[#This Row],[transaction_date]])</f>
        <v>2023</v>
      </c>
      <c r="K928" s="1" t="str">
        <f>TEXT(Transactions[[#This Row],[transaction_date]],"mmm")</f>
        <v>Jun</v>
      </c>
      <c r="L928" s="1" t="str">
        <f>TEXT(Transactions[[#This Row],[transaction_date]],"ddd")</f>
        <v>Mon</v>
      </c>
      <c r="M928" s="1">
        <f>WEEKDAY(Transactions[[#This Row],[transaction_date]])</f>
        <v>2</v>
      </c>
      <c r="N928" s="1" t="str">
        <f>IF(OR(Transactions[[#This Row],[weekday]]=1,Transactions[[#This Row],[weekday]]=7),"weekend","weekday")</f>
        <v>weekday</v>
      </c>
    </row>
    <row r="929" spans="1:14">
      <c r="A929">
        <v>376</v>
      </c>
      <c r="B929">
        <v>1057415716</v>
      </c>
      <c r="C929" s="1" t="s">
        <v>612</v>
      </c>
      <c r="D929">
        <v>1123.5</v>
      </c>
      <c r="E929" s="3">
        <v>45096.131238425929</v>
      </c>
      <c r="F929" t="str">
        <f>TEXT(Transactions[[#This Row],[transaction_date]],"HH:MM:ss")</f>
        <v>03:08:59</v>
      </c>
      <c r="G929">
        <f>HOUR(Transactions[[#This Row],[Time]])</f>
        <v>3</v>
      </c>
      <c r="H929" s="1" t="str">
        <f>IF(Transactions[[#This Row],[Hour]]&lt;=6,"Night",IF(Transactions[[#This Row],[Hour]]&lt;=12,"Morning",IF(Transactions[[#This Row],[Hour]]&lt;=18,"Afternoon","Evening")))</f>
        <v>Night</v>
      </c>
      <c r="I929" s="1" t="str">
        <f>IF(Transactions[[#This Row],[amount]]&lt;=5000,"low","high")</f>
        <v>low</v>
      </c>
      <c r="J929" s="1">
        <f>YEAR(Transactions[[#This Row],[transaction_date]])</f>
        <v>2023</v>
      </c>
      <c r="K929" s="1" t="str">
        <f>TEXT(Transactions[[#This Row],[transaction_date]],"mmm")</f>
        <v>Jun</v>
      </c>
      <c r="L929" s="1" t="str">
        <f>TEXT(Transactions[[#This Row],[transaction_date]],"ddd")</f>
        <v>Mon</v>
      </c>
      <c r="M929" s="1">
        <f>WEEKDAY(Transactions[[#This Row],[transaction_date]])</f>
        <v>2</v>
      </c>
      <c r="N929" s="1" t="str">
        <f>IF(OR(Transactions[[#This Row],[weekday]]=1,Transactions[[#This Row],[weekday]]=7),"weekend","weekday")</f>
        <v>weekday</v>
      </c>
    </row>
    <row r="930" spans="1:14">
      <c r="A930">
        <v>530</v>
      </c>
      <c r="B930">
        <v>1053611792</v>
      </c>
      <c r="C930" s="1" t="s">
        <v>611</v>
      </c>
      <c r="D930">
        <v>4197.3100000000004</v>
      </c>
      <c r="E930" s="3">
        <v>45096.268530092595</v>
      </c>
      <c r="F930" t="str">
        <f>TEXT(Transactions[[#This Row],[transaction_date]],"HH:MM:ss")</f>
        <v>06:26:41</v>
      </c>
      <c r="G930">
        <f>HOUR(Transactions[[#This Row],[Time]])</f>
        <v>6</v>
      </c>
      <c r="H930" s="1" t="str">
        <f>IF(Transactions[[#This Row],[Hour]]&lt;=6,"Night",IF(Transactions[[#This Row],[Hour]]&lt;=12,"Morning",IF(Transactions[[#This Row],[Hour]]&lt;=18,"Afternoon","Evening")))</f>
        <v>Night</v>
      </c>
      <c r="I930" s="1" t="str">
        <f>IF(Transactions[[#This Row],[amount]]&lt;=5000,"low","high")</f>
        <v>low</v>
      </c>
      <c r="J930" s="1">
        <f>YEAR(Transactions[[#This Row],[transaction_date]])</f>
        <v>2023</v>
      </c>
      <c r="K930" s="1" t="str">
        <f>TEXT(Transactions[[#This Row],[transaction_date]],"mmm")</f>
        <v>Jun</v>
      </c>
      <c r="L930" s="1" t="str">
        <f>TEXT(Transactions[[#This Row],[transaction_date]],"ddd")</f>
        <v>Mon</v>
      </c>
      <c r="M930" s="1">
        <f>WEEKDAY(Transactions[[#This Row],[transaction_date]])</f>
        <v>2</v>
      </c>
      <c r="N930" s="1" t="str">
        <f>IF(OR(Transactions[[#This Row],[weekday]]=1,Transactions[[#This Row],[weekday]]=7),"weekend","weekday")</f>
        <v>weekday</v>
      </c>
    </row>
    <row r="931" spans="1:14">
      <c r="A931">
        <v>1865</v>
      </c>
      <c r="B931">
        <v>1140124040</v>
      </c>
      <c r="C931" s="1" t="s">
        <v>610</v>
      </c>
      <c r="D931">
        <v>4461.05</v>
      </c>
      <c r="E931" s="3">
        <v>45096.919490740744</v>
      </c>
      <c r="F931" t="str">
        <f>TEXT(Transactions[[#This Row],[transaction_date]],"HH:MM:ss")</f>
        <v>22:04:04</v>
      </c>
      <c r="G931">
        <f>HOUR(Transactions[[#This Row],[Time]])</f>
        <v>22</v>
      </c>
      <c r="H931" s="1" t="str">
        <f>IF(Transactions[[#This Row],[Hour]]&lt;=6,"Night",IF(Transactions[[#This Row],[Hour]]&lt;=12,"Morning",IF(Transactions[[#This Row],[Hour]]&lt;=18,"Afternoon","Evening")))</f>
        <v>Evening</v>
      </c>
      <c r="I931" s="1" t="str">
        <f>IF(Transactions[[#This Row],[amount]]&lt;=5000,"low","high")</f>
        <v>low</v>
      </c>
      <c r="J931" s="1">
        <f>YEAR(Transactions[[#This Row],[transaction_date]])</f>
        <v>2023</v>
      </c>
      <c r="K931" s="1" t="str">
        <f>TEXT(Transactions[[#This Row],[transaction_date]],"mmm")</f>
        <v>Jun</v>
      </c>
      <c r="L931" s="1" t="str">
        <f>TEXT(Transactions[[#This Row],[transaction_date]],"ddd")</f>
        <v>Mon</v>
      </c>
      <c r="M931" s="1">
        <f>WEEKDAY(Transactions[[#This Row],[transaction_date]])</f>
        <v>2</v>
      </c>
      <c r="N931" s="1" t="str">
        <f>IF(OR(Transactions[[#This Row],[weekday]]=1,Transactions[[#This Row],[weekday]]=7),"weekend","weekday")</f>
        <v>weekday</v>
      </c>
    </row>
    <row r="932" spans="1:14">
      <c r="A932">
        <v>1709</v>
      </c>
      <c r="B932">
        <v>1049405235</v>
      </c>
      <c r="C932" s="1" t="s">
        <v>610</v>
      </c>
      <c r="D932">
        <v>3519.26</v>
      </c>
      <c r="E932" s="3">
        <v>45097.019560185188</v>
      </c>
      <c r="F932" t="str">
        <f>TEXT(Transactions[[#This Row],[transaction_date]],"HH:MM:ss")</f>
        <v>00:28:10</v>
      </c>
      <c r="G932">
        <f>HOUR(Transactions[[#This Row],[Time]])</f>
        <v>0</v>
      </c>
      <c r="H932" s="1" t="str">
        <f>IF(Transactions[[#This Row],[Hour]]&lt;=6,"Night",IF(Transactions[[#This Row],[Hour]]&lt;=12,"Morning",IF(Transactions[[#This Row],[Hour]]&lt;=18,"Afternoon","Evening")))</f>
        <v>Night</v>
      </c>
      <c r="I932" s="1" t="str">
        <f>IF(Transactions[[#This Row],[amount]]&lt;=5000,"low","high")</f>
        <v>low</v>
      </c>
      <c r="J932" s="1">
        <f>YEAR(Transactions[[#This Row],[transaction_date]])</f>
        <v>2023</v>
      </c>
      <c r="K932" s="1" t="str">
        <f>TEXT(Transactions[[#This Row],[transaction_date]],"mmm")</f>
        <v>Jun</v>
      </c>
      <c r="L932" s="1" t="str">
        <f>TEXT(Transactions[[#This Row],[transaction_date]],"ddd")</f>
        <v>Tue</v>
      </c>
      <c r="M932" s="1">
        <f>WEEKDAY(Transactions[[#This Row],[transaction_date]])</f>
        <v>3</v>
      </c>
      <c r="N932" s="1" t="str">
        <f>IF(OR(Transactions[[#This Row],[weekday]]=1,Transactions[[#This Row],[weekday]]=7),"weekend","weekday")</f>
        <v>weekday</v>
      </c>
    </row>
    <row r="933" spans="1:14">
      <c r="A933">
        <v>1545</v>
      </c>
      <c r="B933">
        <v>1020778077</v>
      </c>
      <c r="C933" s="1" t="s">
        <v>610</v>
      </c>
      <c r="D933">
        <v>989.05</v>
      </c>
      <c r="E933" s="3">
        <v>45097.237569444442</v>
      </c>
      <c r="F933" t="str">
        <f>TEXT(Transactions[[#This Row],[transaction_date]],"HH:MM:ss")</f>
        <v>05:42:06</v>
      </c>
      <c r="G933">
        <f>HOUR(Transactions[[#This Row],[Time]])</f>
        <v>5</v>
      </c>
      <c r="H933" s="1" t="str">
        <f>IF(Transactions[[#This Row],[Hour]]&lt;=6,"Night",IF(Transactions[[#This Row],[Hour]]&lt;=12,"Morning",IF(Transactions[[#This Row],[Hour]]&lt;=18,"Afternoon","Evening")))</f>
        <v>Night</v>
      </c>
      <c r="I933" s="1" t="str">
        <f>IF(Transactions[[#This Row],[amount]]&lt;=5000,"low","high")</f>
        <v>low</v>
      </c>
      <c r="J933" s="1">
        <f>YEAR(Transactions[[#This Row],[transaction_date]])</f>
        <v>2023</v>
      </c>
      <c r="K933" s="1" t="str">
        <f>TEXT(Transactions[[#This Row],[transaction_date]],"mmm")</f>
        <v>Jun</v>
      </c>
      <c r="L933" s="1" t="str">
        <f>TEXT(Transactions[[#This Row],[transaction_date]],"ddd")</f>
        <v>Tue</v>
      </c>
      <c r="M933" s="1">
        <f>WEEKDAY(Transactions[[#This Row],[transaction_date]])</f>
        <v>3</v>
      </c>
      <c r="N933" s="1" t="str">
        <f>IF(OR(Transactions[[#This Row],[weekday]]=1,Transactions[[#This Row],[weekday]]=7),"weekend","weekday")</f>
        <v>weekday</v>
      </c>
    </row>
    <row r="934" spans="1:14">
      <c r="A934">
        <v>434</v>
      </c>
      <c r="B934">
        <v>1103930926</v>
      </c>
      <c r="C934" s="1" t="s">
        <v>611</v>
      </c>
      <c r="D934">
        <v>398.64</v>
      </c>
      <c r="E934" s="3">
        <v>45097.313067129631</v>
      </c>
      <c r="F934" t="str">
        <f>TEXT(Transactions[[#This Row],[transaction_date]],"HH:MM:ss")</f>
        <v>07:30:49</v>
      </c>
      <c r="G934">
        <f>HOUR(Transactions[[#This Row],[Time]])</f>
        <v>7</v>
      </c>
      <c r="H934" s="1" t="str">
        <f>IF(Transactions[[#This Row],[Hour]]&lt;=6,"Night",IF(Transactions[[#This Row],[Hour]]&lt;=12,"Morning",IF(Transactions[[#This Row],[Hour]]&lt;=18,"Afternoon","Evening")))</f>
        <v>Morning</v>
      </c>
      <c r="I934" s="1" t="str">
        <f>IF(Transactions[[#This Row],[amount]]&lt;=5000,"low","high")</f>
        <v>low</v>
      </c>
      <c r="J934" s="1">
        <f>YEAR(Transactions[[#This Row],[transaction_date]])</f>
        <v>2023</v>
      </c>
      <c r="K934" s="1" t="str">
        <f>TEXT(Transactions[[#This Row],[transaction_date]],"mmm")</f>
        <v>Jun</v>
      </c>
      <c r="L934" s="1" t="str">
        <f>TEXT(Transactions[[#This Row],[transaction_date]],"ddd")</f>
        <v>Tue</v>
      </c>
      <c r="M934" s="1">
        <f>WEEKDAY(Transactions[[#This Row],[transaction_date]])</f>
        <v>3</v>
      </c>
      <c r="N934" s="1" t="str">
        <f>IF(OR(Transactions[[#This Row],[weekday]]=1,Transactions[[#This Row],[weekday]]=7),"weekend","weekday")</f>
        <v>weekday</v>
      </c>
    </row>
    <row r="935" spans="1:14">
      <c r="A935">
        <v>628</v>
      </c>
      <c r="B935">
        <v>1179827631</v>
      </c>
      <c r="C935" s="1" t="s">
        <v>610</v>
      </c>
      <c r="D935">
        <v>4671.57</v>
      </c>
      <c r="E935" s="3">
        <v>45097.904386574075</v>
      </c>
      <c r="F935" t="str">
        <f>TEXT(Transactions[[#This Row],[transaction_date]],"HH:MM:ss")</f>
        <v>21:42:19</v>
      </c>
      <c r="G935">
        <f>HOUR(Transactions[[#This Row],[Time]])</f>
        <v>21</v>
      </c>
      <c r="H935" s="1" t="str">
        <f>IF(Transactions[[#This Row],[Hour]]&lt;=6,"Night",IF(Transactions[[#This Row],[Hour]]&lt;=12,"Morning",IF(Transactions[[#This Row],[Hour]]&lt;=18,"Afternoon","Evening")))</f>
        <v>Evening</v>
      </c>
      <c r="I935" s="1" t="str">
        <f>IF(Transactions[[#This Row],[amount]]&lt;=5000,"low","high")</f>
        <v>low</v>
      </c>
      <c r="J935" s="1">
        <f>YEAR(Transactions[[#This Row],[transaction_date]])</f>
        <v>2023</v>
      </c>
      <c r="K935" s="1" t="str">
        <f>TEXT(Transactions[[#This Row],[transaction_date]],"mmm")</f>
        <v>Jun</v>
      </c>
      <c r="L935" s="1" t="str">
        <f>TEXT(Transactions[[#This Row],[transaction_date]],"ddd")</f>
        <v>Tue</v>
      </c>
      <c r="M935" s="1">
        <f>WEEKDAY(Transactions[[#This Row],[transaction_date]])</f>
        <v>3</v>
      </c>
      <c r="N935" s="1" t="str">
        <f>IF(OR(Transactions[[#This Row],[weekday]]=1,Transactions[[#This Row],[weekday]]=7),"weekend","weekday")</f>
        <v>weekday</v>
      </c>
    </row>
    <row r="936" spans="1:14">
      <c r="A936">
        <v>518</v>
      </c>
      <c r="B936">
        <v>1035499319</v>
      </c>
      <c r="C936" s="1" t="s">
        <v>611</v>
      </c>
      <c r="D936">
        <v>4240.1400000000003</v>
      </c>
      <c r="E936" s="3">
        <v>45098.15421296296</v>
      </c>
      <c r="F936" t="str">
        <f>TEXT(Transactions[[#This Row],[transaction_date]],"HH:MM:ss")</f>
        <v>03:42:04</v>
      </c>
      <c r="G936">
        <f>HOUR(Transactions[[#This Row],[Time]])</f>
        <v>3</v>
      </c>
      <c r="H936" s="1" t="str">
        <f>IF(Transactions[[#This Row],[Hour]]&lt;=6,"Night",IF(Transactions[[#This Row],[Hour]]&lt;=12,"Morning",IF(Transactions[[#This Row],[Hour]]&lt;=18,"Afternoon","Evening")))</f>
        <v>Night</v>
      </c>
      <c r="I936" s="1" t="str">
        <f>IF(Transactions[[#This Row],[amount]]&lt;=5000,"low","high")</f>
        <v>low</v>
      </c>
      <c r="J936" s="1">
        <f>YEAR(Transactions[[#This Row],[transaction_date]])</f>
        <v>2023</v>
      </c>
      <c r="K936" s="1" t="str">
        <f>TEXT(Transactions[[#This Row],[transaction_date]],"mmm")</f>
        <v>Jun</v>
      </c>
      <c r="L936" s="1" t="str">
        <f>TEXT(Transactions[[#This Row],[transaction_date]],"ddd")</f>
        <v>Wed</v>
      </c>
      <c r="M936" s="1">
        <f>WEEKDAY(Transactions[[#This Row],[transaction_date]])</f>
        <v>4</v>
      </c>
      <c r="N936" s="1" t="str">
        <f>IF(OR(Transactions[[#This Row],[weekday]]=1,Transactions[[#This Row],[weekday]]=7),"weekend","weekday")</f>
        <v>weekday</v>
      </c>
    </row>
    <row r="937" spans="1:14">
      <c r="A937">
        <v>1063</v>
      </c>
      <c r="B937">
        <v>1145683362</v>
      </c>
      <c r="C937" s="1" t="s">
        <v>612</v>
      </c>
      <c r="D937">
        <v>2095.11</v>
      </c>
      <c r="E937" s="3">
        <v>45098.53087962963</v>
      </c>
      <c r="F937" t="str">
        <f>TEXT(Transactions[[#This Row],[transaction_date]],"HH:MM:ss")</f>
        <v>12:44:28</v>
      </c>
      <c r="G937">
        <f>HOUR(Transactions[[#This Row],[Time]])</f>
        <v>12</v>
      </c>
      <c r="H937" s="1" t="str">
        <f>IF(Transactions[[#This Row],[Hour]]&lt;=6,"Night",IF(Transactions[[#This Row],[Hour]]&lt;=12,"Morning",IF(Transactions[[#This Row],[Hour]]&lt;=18,"Afternoon","Evening")))</f>
        <v>Morning</v>
      </c>
      <c r="I937" s="1" t="str">
        <f>IF(Transactions[[#This Row],[amount]]&lt;=5000,"low","high")</f>
        <v>low</v>
      </c>
      <c r="J937" s="1">
        <f>YEAR(Transactions[[#This Row],[transaction_date]])</f>
        <v>2023</v>
      </c>
      <c r="K937" s="1" t="str">
        <f>TEXT(Transactions[[#This Row],[transaction_date]],"mmm")</f>
        <v>Jun</v>
      </c>
      <c r="L937" s="1" t="str">
        <f>TEXT(Transactions[[#This Row],[transaction_date]],"ddd")</f>
        <v>Wed</v>
      </c>
      <c r="M937" s="1">
        <f>WEEKDAY(Transactions[[#This Row],[transaction_date]])</f>
        <v>4</v>
      </c>
      <c r="N937" s="1" t="str">
        <f>IF(OR(Transactions[[#This Row],[weekday]]=1,Transactions[[#This Row],[weekday]]=7),"weekend","weekday")</f>
        <v>weekday</v>
      </c>
    </row>
    <row r="938" spans="1:14">
      <c r="A938">
        <v>1732</v>
      </c>
      <c r="B938">
        <v>1176947034</v>
      </c>
      <c r="C938" s="1" t="s">
        <v>611</v>
      </c>
      <c r="D938">
        <v>2060.96</v>
      </c>
      <c r="E938" s="3">
        <v>45099.201608796298</v>
      </c>
      <c r="F938" t="str">
        <f>TEXT(Transactions[[#This Row],[transaction_date]],"HH:MM:ss")</f>
        <v>04:50:19</v>
      </c>
      <c r="G938">
        <f>HOUR(Transactions[[#This Row],[Time]])</f>
        <v>4</v>
      </c>
      <c r="H938" s="1" t="str">
        <f>IF(Transactions[[#This Row],[Hour]]&lt;=6,"Night",IF(Transactions[[#This Row],[Hour]]&lt;=12,"Morning",IF(Transactions[[#This Row],[Hour]]&lt;=18,"Afternoon","Evening")))</f>
        <v>Night</v>
      </c>
      <c r="I938" s="1" t="str">
        <f>IF(Transactions[[#This Row],[amount]]&lt;=5000,"low","high")</f>
        <v>low</v>
      </c>
      <c r="J938" s="1">
        <f>YEAR(Transactions[[#This Row],[transaction_date]])</f>
        <v>2023</v>
      </c>
      <c r="K938" s="1" t="str">
        <f>TEXT(Transactions[[#This Row],[transaction_date]],"mmm")</f>
        <v>Jun</v>
      </c>
      <c r="L938" s="1" t="str">
        <f>TEXT(Transactions[[#This Row],[transaction_date]],"ddd")</f>
        <v>Thu</v>
      </c>
      <c r="M938" s="1">
        <f>WEEKDAY(Transactions[[#This Row],[transaction_date]])</f>
        <v>5</v>
      </c>
      <c r="N938" s="1" t="str">
        <f>IF(OR(Transactions[[#This Row],[weekday]]=1,Transactions[[#This Row],[weekday]]=7),"weekend","weekday")</f>
        <v>weekday</v>
      </c>
    </row>
    <row r="939" spans="1:14">
      <c r="A939">
        <v>870</v>
      </c>
      <c r="B939">
        <v>1086720252</v>
      </c>
      <c r="C939" s="1" t="s">
        <v>610</v>
      </c>
      <c r="D939">
        <v>554.21</v>
      </c>
      <c r="E939" s="3">
        <v>45099.808287037034</v>
      </c>
      <c r="F939" t="str">
        <f>TEXT(Transactions[[#This Row],[transaction_date]],"HH:MM:ss")</f>
        <v>19:23:56</v>
      </c>
      <c r="G939">
        <f>HOUR(Transactions[[#This Row],[Time]])</f>
        <v>19</v>
      </c>
      <c r="H939" s="1" t="str">
        <f>IF(Transactions[[#This Row],[Hour]]&lt;=6,"Night",IF(Transactions[[#This Row],[Hour]]&lt;=12,"Morning",IF(Transactions[[#This Row],[Hour]]&lt;=18,"Afternoon","Evening")))</f>
        <v>Evening</v>
      </c>
      <c r="I939" s="1" t="str">
        <f>IF(Transactions[[#This Row],[amount]]&lt;=5000,"low","high")</f>
        <v>low</v>
      </c>
      <c r="J939" s="1">
        <f>YEAR(Transactions[[#This Row],[transaction_date]])</f>
        <v>2023</v>
      </c>
      <c r="K939" s="1" t="str">
        <f>TEXT(Transactions[[#This Row],[transaction_date]],"mmm")</f>
        <v>Jun</v>
      </c>
      <c r="L939" s="1" t="str">
        <f>TEXT(Transactions[[#This Row],[transaction_date]],"ddd")</f>
        <v>Thu</v>
      </c>
      <c r="M939" s="1">
        <f>WEEKDAY(Transactions[[#This Row],[transaction_date]])</f>
        <v>5</v>
      </c>
      <c r="N939" s="1" t="str">
        <f>IF(OR(Transactions[[#This Row],[weekday]]=1,Transactions[[#This Row],[weekday]]=7),"weekend","weekday")</f>
        <v>weekday</v>
      </c>
    </row>
    <row r="940" spans="1:14">
      <c r="A940">
        <v>927</v>
      </c>
      <c r="B940">
        <v>1115417402</v>
      </c>
      <c r="C940" s="1" t="s">
        <v>611</v>
      </c>
      <c r="D940">
        <v>1132.67</v>
      </c>
      <c r="E940" s="3">
        <v>45100.51158564815</v>
      </c>
      <c r="F940" t="str">
        <f>TEXT(Transactions[[#This Row],[transaction_date]],"HH:MM:ss")</f>
        <v>12:16:41</v>
      </c>
      <c r="G940">
        <f>HOUR(Transactions[[#This Row],[Time]])</f>
        <v>12</v>
      </c>
      <c r="H940" s="1" t="str">
        <f>IF(Transactions[[#This Row],[Hour]]&lt;=6,"Night",IF(Transactions[[#This Row],[Hour]]&lt;=12,"Morning",IF(Transactions[[#This Row],[Hour]]&lt;=18,"Afternoon","Evening")))</f>
        <v>Morning</v>
      </c>
      <c r="I940" s="1" t="str">
        <f>IF(Transactions[[#This Row],[amount]]&lt;=5000,"low","high")</f>
        <v>low</v>
      </c>
      <c r="J940" s="1">
        <f>YEAR(Transactions[[#This Row],[transaction_date]])</f>
        <v>2023</v>
      </c>
      <c r="K940" s="1" t="str">
        <f>TEXT(Transactions[[#This Row],[transaction_date]],"mmm")</f>
        <v>Jun</v>
      </c>
      <c r="L940" s="1" t="str">
        <f>TEXT(Transactions[[#This Row],[transaction_date]],"ddd")</f>
        <v>Fri</v>
      </c>
      <c r="M940" s="1">
        <f>WEEKDAY(Transactions[[#This Row],[transaction_date]])</f>
        <v>6</v>
      </c>
      <c r="N940" s="1" t="str">
        <f>IF(OR(Transactions[[#This Row],[weekday]]=1,Transactions[[#This Row],[weekday]]=7),"weekend","weekday")</f>
        <v>weekday</v>
      </c>
    </row>
    <row r="941" spans="1:14">
      <c r="A941">
        <v>1358</v>
      </c>
      <c r="B941">
        <v>1136408850</v>
      </c>
      <c r="C941" s="1" t="s">
        <v>610</v>
      </c>
      <c r="D941">
        <v>335.96</v>
      </c>
      <c r="E941" s="3">
        <v>45101.273993055554</v>
      </c>
      <c r="F941" t="str">
        <f>TEXT(Transactions[[#This Row],[transaction_date]],"HH:MM:ss")</f>
        <v>06:34:33</v>
      </c>
      <c r="G941">
        <f>HOUR(Transactions[[#This Row],[Time]])</f>
        <v>6</v>
      </c>
      <c r="H941" s="1" t="str">
        <f>IF(Transactions[[#This Row],[Hour]]&lt;=6,"Night",IF(Transactions[[#This Row],[Hour]]&lt;=12,"Morning",IF(Transactions[[#This Row],[Hour]]&lt;=18,"Afternoon","Evening")))</f>
        <v>Night</v>
      </c>
      <c r="I941" s="1" t="str">
        <f>IF(Transactions[[#This Row],[amount]]&lt;=5000,"low","high")</f>
        <v>low</v>
      </c>
      <c r="J941" s="1">
        <f>YEAR(Transactions[[#This Row],[transaction_date]])</f>
        <v>2023</v>
      </c>
      <c r="K941" s="1" t="str">
        <f>TEXT(Transactions[[#This Row],[transaction_date]],"mmm")</f>
        <v>Jun</v>
      </c>
      <c r="L941" s="1" t="str">
        <f>TEXT(Transactions[[#This Row],[transaction_date]],"ddd")</f>
        <v>Sat</v>
      </c>
      <c r="M941" s="1">
        <f>WEEKDAY(Transactions[[#This Row],[transaction_date]])</f>
        <v>7</v>
      </c>
      <c r="N941" s="1" t="str">
        <f>IF(OR(Transactions[[#This Row],[weekday]]=1,Transactions[[#This Row],[weekday]]=7),"weekend","weekday")</f>
        <v>weekend</v>
      </c>
    </row>
    <row r="942" spans="1:14">
      <c r="A942">
        <v>111</v>
      </c>
      <c r="B942">
        <v>1079081946</v>
      </c>
      <c r="C942" s="1" t="s">
        <v>611</v>
      </c>
      <c r="D942">
        <v>1498.87</v>
      </c>
      <c r="E942" s="3">
        <v>45102.445428240739</v>
      </c>
      <c r="F942" t="str">
        <f>TEXT(Transactions[[#This Row],[transaction_date]],"HH:MM:ss")</f>
        <v>10:41:25</v>
      </c>
      <c r="G942">
        <f>HOUR(Transactions[[#This Row],[Time]])</f>
        <v>10</v>
      </c>
      <c r="H942" s="1" t="str">
        <f>IF(Transactions[[#This Row],[Hour]]&lt;=6,"Night",IF(Transactions[[#This Row],[Hour]]&lt;=12,"Morning",IF(Transactions[[#This Row],[Hour]]&lt;=18,"Afternoon","Evening")))</f>
        <v>Morning</v>
      </c>
      <c r="I942" s="1" t="str">
        <f>IF(Transactions[[#This Row],[amount]]&lt;=5000,"low","high")</f>
        <v>low</v>
      </c>
      <c r="J942" s="1">
        <f>YEAR(Transactions[[#This Row],[transaction_date]])</f>
        <v>2023</v>
      </c>
      <c r="K942" s="1" t="str">
        <f>TEXT(Transactions[[#This Row],[transaction_date]],"mmm")</f>
        <v>Jun</v>
      </c>
      <c r="L942" s="1" t="str">
        <f>TEXT(Transactions[[#This Row],[transaction_date]],"ddd")</f>
        <v>Sun</v>
      </c>
      <c r="M942" s="1">
        <f>WEEKDAY(Transactions[[#This Row],[transaction_date]])</f>
        <v>1</v>
      </c>
      <c r="N942" s="1" t="str">
        <f>IF(OR(Transactions[[#This Row],[weekday]]=1,Transactions[[#This Row],[weekday]]=7),"weekend","weekday")</f>
        <v>weekend</v>
      </c>
    </row>
    <row r="943" spans="1:14">
      <c r="A943">
        <v>591</v>
      </c>
      <c r="B943">
        <v>1092129843</v>
      </c>
      <c r="C943" s="1" t="s">
        <v>612</v>
      </c>
      <c r="D943">
        <v>510.34</v>
      </c>
      <c r="E943" s="3">
        <v>45102.554629629631</v>
      </c>
      <c r="F943" t="str">
        <f>TEXT(Transactions[[#This Row],[transaction_date]],"HH:MM:ss")</f>
        <v>13:18:40</v>
      </c>
      <c r="G943">
        <f>HOUR(Transactions[[#This Row],[Time]])</f>
        <v>13</v>
      </c>
      <c r="H943" s="1" t="str">
        <f>IF(Transactions[[#This Row],[Hour]]&lt;=6,"Night",IF(Transactions[[#This Row],[Hour]]&lt;=12,"Morning",IF(Transactions[[#This Row],[Hour]]&lt;=18,"Afternoon","Evening")))</f>
        <v>Afternoon</v>
      </c>
      <c r="I943" s="1" t="str">
        <f>IF(Transactions[[#This Row],[amount]]&lt;=5000,"low","high")</f>
        <v>low</v>
      </c>
      <c r="J943" s="1">
        <f>YEAR(Transactions[[#This Row],[transaction_date]])</f>
        <v>2023</v>
      </c>
      <c r="K943" s="1" t="str">
        <f>TEXT(Transactions[[#This Row],[transaction_date]],"mmm")</f>
        <v>Jun</v>
      </c>
      <c r="L943" s="1" t="str">
        <f>TEXT(Transactions[[#This Row],[transaction_date]],"ddd")</f>
        <v>Sun</v>
      </c>
      <c r="M943" s="1">
        <f>WEEKDAY(Transactions[[#This Row],[transaction_date]])</f>
        <v>1</v>
      </c>
      <c r="N943" s="1" t="str">
        <f>IF(OR(Transactions[[#This Row],[weekday]]=1,Transactions[[#This Row],[weekday]]=7),"weekend","weekday")</f>
        <v>weekend</v>
      </c>
    </row>
    <row r="944" spans="1:14">
      <c r="A944">
        <v>1155</v>
      </c>
      <c r="B944">
        <v>1032091865</v>
      </c>
      <c r="C944" s="1" t="s">
        <v>611</v>
      </c>
      <c r="D944">
        <v>3143.18</v>
      </c>
      <c r="E944" s="3">
        <v>45103.10125</v>
      </c>
      <c r="F944" t="str">
        <f>TEXT(Transactions[[#This Row],[transaction_date]],"HH:MM:ss")</f>
        <v>02:25:48</v>
      </c>
      <c r="G944">
        <f>HOUR(Transactions[[#This Row],[Time]])</f>
        <v>2</v>
      </c>
      <c r="H944" s="1" t="str">
        <f>IF(Transactions[[#This Row],[Hour]]&lt;=6,"Night",IF(Transactions[[#This Row],[Hour]]&lt;=12,"Morning",IF(Transactions[[#This Row],[Hour]]&lt;=18,"Afternoon","Evening")))</f>
        <v>Night</v>
      </c>
      <c r="I944" s="1" t="str">
        <f>IF(Transactions[[#This Row],[amount]]&lt;=5000,"low","high")</f>
        <v>low</v>
      </c>
      <c r="J944" s="1">
        <f>YEAR(Transactions[[#This Row],[transaction_date]])</f>
        <v>2023</v>
      </c>
      <c r="K944" s="1" t="str">
        <f>TEXT(Transactions[[#This Row],[transaction_date]],"mmm")</f>
        <v>Jun</v>
      </c>
      <c r="L944" s="1" t="str">
        <f>TEXT(Transactions[[#This Row],[transaction_date]],"ddd")</f>
        <v>Mon</v>
      </c>
      <c r="M944" s="1">
        <f>WEEKDAY(Transactions[[#This Row],[transaction_date]])</f>
        <v>2</v>
      </c>
      <c r="N944" s="1" t="str">
        <f>IF(OR(Transactions[[#This Row],[weekday]]=1,Transactions[[#This Row],[weekday]]=7),"weekend","weekday")</f>
        <v>weekday</v>
      </c>
    </row>
    <row r="945" spans="1:14">
      <c r="A945">
        <v>122</v>
      </c>
      <c r="B945">
        <v>1144517461</v>
      </c>
      <c r="C945" s="1" t="s">
        <v>610</v>
      </c>
      <c r="D945">
        <v>1583.86</v>
      </c>
      <c r="E945" s="3">
        <v>45103.471504629626</v>
      </c>
      <c r="F945" t="str">
        <f>TEXT(Transactions[[#This Row],[transaction_date]],"HH:MM:ss")</f>
        <v>11:18:58</v>
      </c>
      <c r="G945">
        <f>HOUR(Transactions[[#This Row],[Time]])</f>
        <v>11</v>
      </c>
      <c r="H945" s="1" t="str">
        <f>IF(Transactions[[#This Row],[Hour]]&lt;=6,"Night",IF(Transactions[[#This Row],[Hour]]&lt;=12,"Morning",IF(Transactions[[#This Row],[Hour]]&lt;=18,"Afternoon","Evening")))</f>
        <v>Morning</v>
      </c>
      <c r="I945" s="1" t="str">
        <f>IF(Transactions[[#This Row],[amount]]&lt;=5000,"low","high")</f>
        <v>low</v>
      </c>
      <c r="J945" s="1">
        <f>YEAR(Transactions[[#This Row],[transaction_date]])</f>
        <v>2023</v>
      </c>
      <c r="K945" s="1" t="str">
        <f>TEXT(Transactions[[#This Row],[transaction_date]],"mmm")</f>
        <v>Jun</v>
      </c>
      <c r="L945" s="1" t="str">
        <f>TEXT(Transactions[[#This Row],[transaction_date]],"ddd")</f>
        <v>Mon</v>
      </c>
      <c r="M945" s="1">
        <f>WEEKDAY(Transactions[[#This Row],[transaction_date]])</f>
        <v>2</v>
      </c>
      <c r="N945" s="1" t="str">
        <f>IF(OR(Transactions[[#This Row],[weekday]]=1,Transactions[[#This Row],[weekday]]=7),"weekend","weekday")</f>
        <v>weekday</v>
      </c>
    </row>
    <row r="946" spans="1:14">
      <c r="A946">
        <v>1974</v>
      </c>
      <c r="B946">
        <v>1070389276</v>
      </c>
      <c r="C946" s="1" t="s">
        <v>610</v>
      </c>
      <c r="D946">
        <v>292.24</v>
      </c>
      <c r="E946" s="3">
        <v>45103.48300925926</v>
      </c>
      <c r="F946" t="str">
        <f>TEXT(Transactions[[#This Row],[transaction_date]],"HH:MM:ss")</f>
        <v>11:35:32</v>
      </c>
      <c r="G946">
        <f>HOUR(Transactions[[#This Row],[Time]])</f>
        <v>11</v>
      </c>
      <c r="H946" s="1" t="str">
        <f>IF(Transactions[[#This Row],[Hour]]&lt;=6,"Night",IF(Transactions[[#This Row],[Hour]]&lt;=12,"Morning",IF(Transactions[[#This Row],[Hour]]&lt;=18,"Afternoon","Evening")))</f>
        <v>Morning</v>
      </c>
      <c r="I946" s="1" t="str">
        <f>IF(Transactions[[#This Row],[amount]]&lt;=5000,"low","high")</f>
        <v>low</v>
      </c>
      <c r="J946" s="1">
        <f>YEAR(Transactions[[#This Row],[transaction_date]])</f>
        <v>2023</v>
      </c>
      <c r="K946" s="1" t="str">
        <f>TEXT(Transactions[[#This Row],[transaction_date]],"mmm")</f>
        <v>Jun</v>
      </c>
      <c r="L946" s="1" t="str">
        <f>TEXT(Transactions[[#This Row],[transaction_date]],"ddd")</f>
        <v>Mon</v>
      </c>
      <c r="M946" s="1">
        <f>WEEKDAY(Transactions[[#This Row],[transaction_date]])</f>
        <v>2</v>
      </c>
      <c r="N946" s="1" t="str">
        <f>IF(OR(Transactions[[#This Row],[weekday]]=1,Transactions[[#This Row],[weekday]]=7),"weekend","weekday")</f>
        <v>weekday</v>
      </c>
    </row>
    <row r="947" spans="1:14">
      <c r="A947">
        <v>1944</v>
      </c>
      <c r="B947">
        <v>1192971011</v>
      </c>
      <c r="C947" s="1" t="s">
        <v>612</v>
      </c>
      <c r="D947">
        <v>496.97</v>
      </c>
      <c r="E947" s="3">
        <v>45103.759745370371</v>
      </c>
      <c r="F947" t="str">
        <f>TEXT(Transactions[[#This Row],[transaction_date]],"HH:MM:ss")</f>
        <v>18:14:02</v>
      </c>
      <c r="G947">
        <f>HOUR(Transactions[[#This Row],[Time]])</f>
        <v>18</v>
      </c>
      <c r="H947" s="1" t="str">
        <f>IF(Transactions[[#This Row],[Hour]]&lt;=6,"Night",IF(Transactions[[#This Row],[Hour]]&lt;=12,"Morning",IF(Transactions[[#This Row],[Hour]]&lt;=18,"Afternoon","Evening")))</f>
        <v>Afternoon</v>
      </c>
      <c r="I947" s="1" t="str">
        <f>IF(Transactions[[#This Row],[amount]]&lt;=5000,"low","high")</f>
        <v>low</v>
      </c>
      <c r="J947" s="1">
        <f>YEAR(Transactions[[#This Row],[transaction_date]])</f>
        <v>2023</v>
      </c>
      <c r="K947" s="1" t="str">
        <f>TEXT(Transactions[[#This Row],[transaction_date]],"mmm")</f>
        <v>Jun</v>
      </c>
      <c r="L947" s="1" t="str">
        <f>TEXT(Transactions[[#This Row],[transaction_date]],"ddd")</f>
        <v>Mon</v>
      </c>
      <c r="M947" s="1">
        <f>WEEKDAY(Transactions[[#This Row],[transaction_date]])</f>
        <v>2</v>
      </c>
      <c r="N947" s="1" t="str">
        <f>IF(OR(Transactions[[#This Row],[weekday]]=1,Transactions[[#This Row],[weekday]]=7),"weekend","weekday")</f>
        <v>weekday</v>
      </c>
    </row>
    <row r="948" spans="1:14">
      <c r="A948">
        <v>547</v>
      </c>
      <c r="B948">
        <v>1142970135</v>
      </c>
      <c r="C948" s="1" t="s">
        <v>611</v>
      </c>
      <c r="D948">
        <v>4477.72</v>
      </c>
      <c r="E948" s="3">
        <v>45103.776446759257</v>
      </c>
      <c r="F948" t="str">
        <f>TEXT(Transactions[[#This Row],[transaction_date]],"HH:MM:ss")</f>
        <v>18:38:05</v>
      </c>
      <c r="G948">
        <f>HOUR(Transactions[[#This Row],[Time]])</f>
        <v>18</v>
      </c>
      <c r="H948" s="1" t="str">
        <f>IF(Transactions[[#This Row],[Hour]]&lt;=6,"Night",IF(Transactions[[#This Row],[Hour]]&lt;=12,"Morning",IF(Transactions[[#This Row],[Hour]]&lt;=18,"Afternoon","Evening")))</f>
        <v>Afternoon</v>
      </c>
      <c r="I948" s="1" t="str">
        <f>IF(Transactions[[#This Row],[amount]]&lt;=5000,"low","high")</f>
        <v>low</v>
      </c>
      <c r="J948" s="1">
        <f>YEAR(Transactions[[#This Row],[transaction_date]])</f>
        <v>2023</v>
      </c>
      <c r="K948" s="1" t="str">
        <f>TEXT(Transactions[[#This Row],[transaction_date]],"mmm")</f>
        <v>Jun</v>
      </c>
      <c r="L948" s="1" t="str">
        <f>TEXT(Transactions[[#This Row],[transaction_date]],"ddd")</f>
        <v>Mon</v>
      </c>
      <c r="M948" s="1">
        <f>WEEKDAY(Transactions[[#This Row],[transaction_date]])</f>
        <v>2</v>
      </c>
      <c r="N948" s="1" t="str">
        <f>IF(OR(Transactions[[#This Row],[weekday]]=1,Transactions[[#This Row],[weekday]]=7),"weekend","weekday")</f>
        <v>weekday</v>
      </c>
    </row>
    <row r="949" spans="1:14">
      <c r="A949">
        <v>1190</v>
      </c>
      <c r="B949">
        <v>1047349967</v>
      </c>
      <c r="C949" s="1" t="s">
        <v>611</v>
      </c>
      <c r="D949">
        <v>2538.7800000000002</v>
      </c>
      <c r="E949" s="3">
        <v>45104.57712962963</v>
      </c>
      <c r="F949" t="str">
        <f>TEXT(Transactions[[#This Row],[transaction_date]],"HH:MM:ss")</f>
        <v>13:51:04</v>
      </c>
      <c r="G949">
        <f>HOUR(Transactions[[#This Row],[Time]])</f>
        <v>13</v>
      </c>
      <c r="H949" s="1" t="str">
        <f>IF(Transactions[[#This Row],[Hour]]&lt;=6,"Night",IF(Transactions[[#This Row],[Hour]]&lt;=12,"Morning",IF(Transactions[[#This Row],[Hour]]&lt;=18,"Afternoon","Evening")))</f>
        <v>Afternoon</v>
      </c>
      <c r="I949" s="1" t="str">
        <f>IF(Transactions[[#This Row],[amount]]&lt;=5000,"low","high")</f>
        <v>low</v>
      </c>
      <c r="J949" s="1">
        <f>YEAR(Transactions[[#This Row],[transaction_date]])</f>
        <v>2023</v>
      </c>
      <c r="K949" s="1" t="str">
        <f>TEXT(Transactions[[#This Row],[transaction_date]],"mmm")</f>
        <v>Jun</v>
      </c>
      <c r="L949" s="1" t="str">
        <f>TEXT(Transactions[[#This Row],[transaction_date]],"ddd")</f>
        <v>Tue</v>
      </c>
      <c r="M949" s="1">
        <f>WEEKDAY(Transactions[[#This Row],[transaction_date]])</f>
        <v>3</v>
      </c>
      <c r="N949" s="1" t="str">
        <f>IF(OR(Transactions[[#This Row],[weekday]]=1,Transactions[[#This Row],[weekday]]=7),"weekend","weekday")</f>
        <v>weekday</v>
      </c>
    </row>
    <row r="950" spans="1:14">
      <c r="A950">
        <v>1622</v>
      </c>
      <c r="B950">
        <v>1103930926</v>
      </c>
      <c r="C950" s="1" t="s">
        <v>611</v>
      </c>
      <c r="D950">
        <v>1663.77</v>
      </c>
      <c r="E950" s="3">
        <v>45104.832326388889</v>
      </c>
      <c r="F950" t="str">
        <f>TEXT(Transactions[[#This Row],[transaction_date]],"HH:MM:ss")</f>
        <v>19:58:33</v>
      </c>
      <c r="G950">
        <f>HOUR(Transactions[[#This Row],[Time]])</f>
        <v>19</v>
      </c>
      <c r="H950" s="1" t="str">
        <f>IF(Transactions[[#This Row],[Hour]]&lt;=6,"Night",IF(Transactions[[#This Row],[Hour]]&lt;=12,"Morning",IF(Transactions[[#This Row],[Hour]]&lt;=18,"Afternoon","Evening")))</f>
        <v>Evening</v>
      </c>
      <c r="I950" s="1" t="str">
        <f>IF(Transactions[[#This Row],[amount]]&lt;=5000,"low","high")</f>
        <v>low</v>
      </c>
      <c r="J950" s="1">
        <f>YEAR(Transactions[[#This Row],[transaction_date]])</f>
        <v>2023</v>
      </c>
      <c r="K950" s="1" t="str">
        <f>TEXT(Transactions[[#This Row],[transaction_date]],"mmm")</f>
        <v>Jun</v>
      </c>
      <c r="L950" s="1" t="str">
        <f>TEXT(Transactions[[#This Row],[transaction_date]],"ddd")</f>
        <v>Tue</v>
      </c>
      <c r="M950" s="1">
        <f>WEEKDAY(Transactions[[#This Row],[transaction_date]])</f>
        <v>3</v>
      </c>
      <c r="N950" s="1" t="str">
        <f>IF(OR(Transactions[[#This Row],[weekday]]=1,Transactions[[#This Row],[weekday]]=7),"weekend","weekday")</f>
        <v>weekday</v>
      </c>
    </row>
    <row r="951" spans="1:14">
      <c r="A951">
        <v>931</v>
      </c>
      <c r="B951">
        <v>1020509974</v>
      </c>
      <c r="C951" s="1" t="s">
        <v>610</v>
      </c>
      <c r="D951">
        <v>2084.8200000000002</v>
      </c>
      <c r="E951" s="3">
        <v>45105.122141203705</v>
      </c>
      <c r="F951" t="str">
        <f>TEXT(Transactions[[#This Row],[transaction_date]],"HH:MM:ss")</f>
        <v>02:55:53</v>
      </c>
      <c r="G951">
        <f>HOUR(Transactions[[#This Row],[Time]])</f>
        <v>2</v>
      </c>
      <c r="H951" s="1" t="str">
        <f>IF(Transactions[[#This Row],[Hour]]&lt;=6,"Night",IF(Transactions[[#This Row],[Hour]]&lt;=12,"Morning",IF(Transactions[[#This Row],[Hour]]&lt;=18,"Afternoon","Evening")))</f>
        <v>Night</v>
      </c>
      <c r="I951" s="1" t="str">
        <f>IF(Transactions[[#This Row],[amount]]&lt;=5000,"low","high")</f>
        <v>low</v>
      </c>
      <c r="J951" s="1">
        <f>YEAR(Transactions[[#This Row],[transaction_date]])</f>
        <v>2023</v>
      </c>
      <c r="K951" s="1" t="str">
        <f>TEXT(Transactions[[#This Row],[transaction_date]],"mmm")</f>
        <v>Jun</v>
      </c>
      <c r="L951" s="1" t="str">
        <f>TEXT(Transactions[[#This Row],[transaction_date]],"ddd")</f>
        <v>Wed</v>
      </c>
      <c r="M951" s="1">
        <f>WEEKDAY(Transactions[[#This Row],[transaction_date]])</f>
        <v>4</v>
      </c>
      <c r="N951" s="1" t="str">
        <f>IF(OR(Transactions[[#This Row],[weekday]]=1,Transactions[[#This Row],[weekday]]=7),"weekend","weekday")</f>
        <v>weekday</v>
      </c>
    </row>
    <row r="952" spans="1:14">
      <c r="A952">
        <v>168</v>
      </c>
      <c r="B952">
        <v>1054372448</v>
      </c>
      <c r="C952" s="1" t="s">
        <v>610</v>
      </c>
      <c r="D952">
        <v>3262.04</v>
      </c>
      <c r="E952" s="3">
        <v>45105.286886574075</v>
      </c>
      <c r="F952" t="str">
        <f>TEXT(Transactions[[#This Row],[transaction_date]],"HH:MM:ss")</f>
        <v>06:53:07</v>
      </c>
      <c r="G952">
        <f>HOUR(Transactions[[#This Row],[Time]])</f>
        <v>6</v>
      </c>
      <c r="H952" s="1" t="str">
        <f>IF(Transactions[[#This Row],[Hour]]&lt;=6,"Night",IF(Transactions[[#This Row],[Hour]]&lt;=12,"Morning",IF(Transactions[[#This Row],[Hour]]&lt;=18,"Afternoon","Evening")))</f>
        <v>Night</v>
      </c>
      <c r="I952" s="1" t="str">
        <f>IF(Transactions[[#This Row],[amount]]&lt;=5000,"low","high")</f>
        <v>low</v>
      </c>
      <c r="J952" s="1">
        <f>YEAR(Transactions[[#This Row],[transaction_date]])</f>
        <v>2023</v>
      </c>
      <c r="K952" s="1" t="str">
        <f>TEXT(Transactions[[#This Row],[transaction_date]],"mmm")</f>
        <v>Jun</v>
      </c>
      <c r="L952" s="1" t="str">
        <f>TEXT(Transactions[[#This Row],[transaction_date]],"ddd")</f>
        <v>Wed</v>
      </c>
      <c r="M952" s="1">
        <f>WEEKDAY(Transactions[[#This Row],[transaction_date]])</f>
        <v>4</v>
      </c>
      <c r="N952" s="1" t="str">
        <f>IF(OR(Transactions[[#This Row],[weekday]]=1,Transactions[[#This Row],[weekday]]=7),"weekend","weekday")</f>
        <v>weekday</v>
      </c>
    </row>
    <row r="953" spans="1:14">
      <c r="A953">
        <v>186</v>
      </c>
      <c r="B953">
        <v>1014303562</v>
      </c>
      <c r="C953" s="1" t="s">
        <v>612</v>
      </c>
      <c r="D953">
        <v>1978.23</v>
      </c>
      <c r="E953" s="3">
        <v>45105.742013888892</v>
      </c>
      <c r="F953" t="str">
        <f>TEXT(Transactions[[#This Row],[transaction_date]],"HH:MM:ss")</f>
        <v>17:48:30</v>
      </c>
      <c r="G953">
        <f>HOUR(Transactions[[#This Row],[Time]])</f>
        <v>17</v>
      </c>
      <c r="H953" s="1" t="str">
        <f>IF(Transactions[[#This Row],[Hour]]&lt;=6,"Night",IF(Transactions[[#This Row],[Hour]]&lt;=12,"Morning",IF(Transactions[[#This Row],[Hour]]&lt;=18,"Afternoon","Evening")))</f>
        <v>Afternoon</v>
      </c>
      <c r="I953" s="1" t="str">
        <f>IF(Transactions[[#This Row],[amount]]&lt;=5000,"low","high")</f>
        <v>low</v>
      </c>
      <c r="J953" s="1">
        <f>YEAR(Transactions[[#This Row],[transaction_date]])</f>
        <v>2023</v>
      </c>
      <c r="K953" s="1" t="str">
        <f>TEXT(Transactions[[#This Row],[transaction_date]],"mmm")</f>
        <v>Jun</v>
      </c>
      <c r="L953" s="1" t="str">
        <f>TEXT(Transactions[[#This Row],[transaction_date]],"ddd")</f>
        <v>Wed</v>
      </c>
      <c r="M953" s="1">
        <f>WEEKDAY(Transactions[[#This Row],[transaction_date]])</f>
        <v>4</v>
      </c>
      <c r="N953" s="1" t="str">
        <f>IF(OR(Transactions[[#This Row],[weekday]]=1,Transactions[[#This Row],[weekday]]=7),"weekend","weekday")</f>
        <v>weekday</v>
      </c>
    </row>
    <row r="954" spans="1:14">
      <c r="A954">
        <v>454</v>
      </c>
      <c r="B954">
        <v>1148807323</v>
      </c>
      <c r="C954" s="1" t="s">
        <v>610</v>
      </c>
      <c r="D954">
        <v>1480.76</v>
      </c>
      <c r="E954" s="3">
        <v>45106.06821759259</v>
      </c>
      <c r="F954" t="str">
        <f>TEXT(Transactions[[#This Row],[transaction_date]],"HH:MM:ss")</f>
        <v>01:38:14</v>
      </c>
      <c r="G954">
        <f>HOUR(Transactions[[#This Row],[Time]])</f>
        <v>1</v>
      </c>
      <c r="H954" s="1" t="str">
        <f>IF(Transactions[[#This Row],[Hour]]&lt;=6,"Night",IF(Transactions[[#This Row],[Hour]]&lt;=12,"Morning",IF(Transactions[[#This Row],[Hour]]&lt;=18,"Afternoon","Evening")))</f>
        <v>Night</v>
      </c>
      <c r="I954" s="1" t="str">
        <f>IF(Transactions[[#This Row],[amount]]&lt;=5000,"low","high")</f>
        <v>low</v>
      </c>
      <c r="J954" s="1">
        <f>YEAR(Transactions[[#This Row],[transaction_date]])</f>
        <v>2023</v>
      </c>
      <c r="K954" s="1" t="str">
        <f>TEXT(Transactions[[#This Row],[transaction_date]],"mmm")</f>
        <v>Jun</v>
      </c>
      <c r="L954" s="1" t="str">
        <f>TEXT(Transactions[[#This Row],[transaction_date]],"ddd")</f>
        <v>Thu</v>
      </c>
      <c r="M954" s="1">
        <f>WEEKDAY(Transactions[[#This Row],[transaction_date]])</f>
        <v>5</v>
      </c>
      <c r="N954" s="1" t="str">
        <f>IF(OR(Transactions[[#This Row],[weekday]]=1,Transactions[[#This Row],[weekday]]=7),"weekend","weekday")</f>
        <v>weekday</v>
      </c>
    </row>
    <row r="955" spans="1:14">
      <c r="A955">
        <v>1547</v>
      </c>
      <c r="B955">
        <v>1117992208</v>
      </c>
      <c r="C955" s="1" t="s">
        <v>610</v>
      </c>
      <c r="D955">
        <v>51.01</v>
      </c>
      <c r="E955" s="3">
        <v>45106.494652777779</v>
      </c>
      <c r="F955" t="str">
        <f>TEXT(Transactions[[#This Row],[transaction_date]],"HH:MM:ss")</f>
        <v>11:52:18</v>
      </c>
      <c r="G955">
        <f>HOUR(Transactions[[#This Row],[Time]])</f>
        <v>11</v>
      </c>
      <c r="H955" s="1" t="str">
        <f>IF(Transactions[[#This Row],[Hour]]&lt;=6,"Night",IF(Transactions[[#This Row],[Hour]]&lt;=12,"Morning",IF(Transactions[[#This Row],[Hour]]&lt;=18,"Afternoon","Evening")))</f>
        <v>Morning</v>
      </c>
      <c r="I955" s="1" t="str">
        <f>IF(Transactions[[#This Row],[amount]]&lt;=5000,"low","high")</f>
        <v>low</v>
      </c>
      <c r="J955" s="1">
        <f>YEAR(Transactions[[#This Row],[transaction_date]])</f>
        <v>2023</v>
      </c>
      <c r="K955" s="1" t="str">
        <f>TEXT(Transactions[[#This Row],[transaction_date]],"mmm")</f>
        <v>Jun</v>
      </c>
      <c r="L955" s="1" t="str">
        <f>TEXT(Transactions[[#This Row],[transaction_date]],"ddd")</f>
        <v>Thu</v>
      </c>
      <c r="M955" s="1">
        <f>WEEKDAY(Transactions[[#This Row],[transaction_date]])</f>
        <v>5</v>
      </c>
      <c r="N955" s="1" t="str">
        <f>IF(OR(Transactions[[#This Row],[weekday]]=1,Transactions[[#This Row],[weekday]]=7),"weekend","weekday")</f>
        <v>weekday</v>
      </c>
    </row>
    <row r="956" spans="1:14">
      <c r="A956">
        <v>1343</v>
      </c>
      <c r="B956">
        <v>1083244615</v>
      </c>
      <c r="C956" s="1" t="s">
        <v>610</v>
      </c>
      <c r="D956">
        <v>3645.72</v>
      </c>
      <c r="E956" s="3">
        <v>45106.805949074071</v>
      </c>
      <c r="F956" t="str">
        <f>TEXT(Transactions[[#This Row],[transaction_date]],"HH:MM:ss")</f>
        <v>19:20:34</v>
      </c>
      <c r="G956">
        <f>HOUR(Transactions[[#This Row],[Time]])</f>
        <v>19</v>
      </c>
      <c r="H956" s="1" t="str">
        <f>IF(Transactions[[#This Row],[Hour]]&lt;=6,"Night",IF(Transactions[[#This Row],[Hour]]&lt;=12,"Morning",IF(Transactions[[#This Row],[Hour]]&lt;=18,"Afternoon","Evening")))</f>
        <v>Evening</v>
      </c>
      <c r="I956" s="1" t="str">
        <f>IF(Transactions[[#This Row],[amount]]&lt;=5000,"low","high")</f>
        <v>low</v>
      </c>
      <c r="J956" s="1">
        <f>YEAR(Transactions[[#This Row],[transaction_date]])</f>
        <v>2023</v>
      </c>
      <c r="K956" s="1" t="str">
        <f>TEXT(Transactions[[#This Row],[transaction_date]],"mmm")</f>
        <v>Jun</v>
      </c>
      <c r="L956" s="1" t="str">
        <f>TEXT(Transactions[[#This Row],[transaction_date]],"ddd")</f>
        <v>Thu</v>
      </c>
      <c r="M956" s="1">
        <f>WEEKDAY(Transactions[[#This Row],[transaction_date]])</f>
        <v>5</v>
      </c>
      <c r="N956" s="1" t="str">
        <f>IF(OR(Transactions[[#This Row],[weekday]]=1,Transactions[[#This Row],[weekday]]=7),"weekend","weekday")</f>
        <v>weekday</v>
      </c>
    </row>
    <row r="957" spans="1:14">
      <c r="A957">
        <v>1442</v>
      </c>
      <c r="B957">
        <v>1186068874</v>
      </c>
      <c r="C957" s="1" t="s">
        <v>611</v>
      </c>
      <c r="D957">
        <v>392.32</v>
      </c>
      <c r="E957" s="3">
        <v>45106.915324074071</v>
      </c>
      <c r="F957" t="str">
        <f>TEXT(Transactions[[#This Row],[transaction_date]],"HH:MM:ss")</f>
        <v>21:58:04</v>
      </c>
      <c r="G957">
        <f>HOUR(Transactions[[#This Row],[Time]])</f>
        <v>21</v>
      </c>
      <c r="H957" s="1" t="str">
        <f>IF(Transactions[[#This Row],[Hour]]&lt;=6,"Night",IF(Transactions[[#This Row],[Hour]]&lt;=12,"Morning",IF(Transactions[[#This Row],[Hour]]&lt;=18,"Afternoon","Evening")))</f>
        <v>Evening</v>
      </c>
      <c r="I957" s="1" t="str">
        <f>IF(Transactions[[#This Row],[amount]]&lt;=5000,"low","high")</f>
        <v>low</v>
      </c>
      <c r="J957" s="1">
        <f>YEAR(Transactions[[#This Row],[transaction_date]])</f>
        <v>2023</v>
      </c>
      <c r="K957" s="1" t="str">
        <f>TEXT(Transactions[[#This Row],[transaction_date]],"mmm")</f>
        <v>Jun</v>
      </c>
      <c r="L957" s="1" t="str">
        <f>TEXT(Transactions[[#This Row],[transaction_date]],"ddd")</f>
        <v>Thu</v>
      </c>
      <c r="M957" s="1">
        <f>WEEKDAY(Transactions[[#This Row],[transaction_date]])</f>
        <v>5</v>
      </c>
      <c r="N957" s="1" t="str">
        <f>IF(OR(Transactions[[#This Row],[weekday]]=1,Transactions[[#This Row],[weekday]]=7),"weekend","weekday")</f>
        <v>weekday</v>
      </c>
    </row>
    <row r="958" spans="1:14">
      <c r="A958">
        <v>1250</v>
      </c>
      <c r="B958">
        <v>1152648596</v>
      </c>
      <c r="C958" s="1" t="s">
        <v>610</v>
      </c>
      <c r="D958">
        <v>1297.71</v>
      </c>
      <c r="E958" s="3">
        <v>45107.213055555556</v>
      </c>
      <c r="F958" t="str">
        <f>TEXT(Transactions[[#This Row],[transaction_date]],"HH:MM:ss")</f>
        <v>05:06:48</v>
      </c>
      <c r="G958">
        <f>HOUR(Transactions[[#This Row],[Time]])</f>
        <v>5</v>
      </c>
      <c r="H958" s="1" t="str">
        <f>IF(Transactions[[#This Row],[Hour]]&lt;=6,"Night",IF(Transactions[[#This Row],[Hour]]&lt;=12,"Morning",IF(Transactions[[#This Row],[Hour]]&lt;=18,"Afternoon","Evening")))</f>
        <v>Night</v>
      </c>
      <c r="I958" s="1" t="str">
        <f>IF(Transactions[[#This Row],[amount]]&lt;=5000,"low","high")</f>
        <v>low</v>
      </c>
      <c r="J958" s="1">
        <f>YEAR(Transactions[[#This Row],[transaction_date]])</f>
        <v>2023</v>
      </c>
      <c r="K958" s="1" t="str">
        <f>TEXT(Transactions[[#This Row],[transaction_date]],"mmm")</f>
        <v>Jun</v>
      </c>
      <c r="L958" s="1" t="str">
        <f>TEXT(Transactions[[#This Row],[transaction_date]],"ddd")</f>
        <v>Fri</v>
      </c>
      <c r="M958" s="1">
        <f>WEEKDAY(Transactions[[#This Row],[transaction_date]])</f>
        <v>6</v>
      </c>
      <c r="N958" s="1" t="str">
        <f>IF(OR(Transactions[[#This Row],[weekday]]=1,Transactions[[#This Row],[weekday]]=7),"weekend","weekday")</f>
        <v>weekday</v>
      </c>
    </row>
    <row r="959" spans="1:14">
      <c r="A959">
        <v>1124</v>
      </c>
      <c r="B959">
        <v>1087971950</v>
      </c>
      <c r="C959" s="1" t="s">
        <v>611</v>
      </c>
      <c r="D959">
        <v>1540.42</v>
      </c>
      <c r="E959" s="3">
        <v>45107.33693287037</v>
      </c>
      <c r="F959" t="str">
        <f>TEXT(Transactions[[#This Row],[transaction_date]],"HH:MM:ss")</f>
        <v>08:05:11</v>
      </c>
      <c r="G959">
        <f>HOUR(Transactions[[#This Row],[Time]])</f>
        <v>8</v>
      </c>
      <c r="H959" s="1" t="str">
        <f>IF(Transactions[[#This Row],[Hour]]&lt;=6,"Night",IF(Transactions[[#This Row],[Hour]]&lt;=12,"Morning",IF(Transactions[[#This Row],[Hour]]&lt;=18,"Afternoon","Evening")))</f>
        <v>Morning</v>
      </c>
      <c r="I959" s="1" t="str">
        <f>IF(Transactions[[#This Row],[amount]]&lt;=5000,"low","high")</f>
        <v>low</v>
      </c>
      <c r="J959" s="1">
        <f>YEAR(Transactions[[#This Row],[transaction_date]])</f>
        <v>2023</v>
      </c>
      <c r="K959" s="1" t="str">
        <f>TEXT(Transactions[[#This Row],[transaction_date]],"mmm")</f>
        <v>Jun</v>
      </c>
      <c r="L959" s="1" t="str">
        <f>TEXT(Transactions[[#This Row],[transaction_date]],"ddd")</f>
        <v>Fri</v>
      </c>
      <c r="M959" s="1">
        <f>WEEKDAY(Transactions[[#This Row],[transaction_date]])</f>
        <v>6</v>
      </c>
      <c r="N959" s="1" t="str">
        <f>IF(OR(Transactions[[#This Row],[weekday]]=1,Transactions[[#This Row],[weekday]]=7),"weekend","weekday")</f>
        <v>weekday</v>
      </c>
    </row>
    <row r="960" spans="1:14">
      <c r="A960">
        <v>417</v>
      </c>
      <c r="B960">
        <v>1098436931</v>
      </c>
      <c r="C960" s="1" t="s">
        <v>612</v>
      </c>
      <c r="D960">
        <v>1283.9000000000001</v>
      </c>
      <c r="E960" s="3">
        <v>45107.520300925928</v>
      </c>
      <c r="F960" t="str">
        <f>TEXT(Transactions[[#This Row],[transaction_date]],"HH:MM:ss")</f>
        <v>12:29:14</v>
      </c>
      <c r="G960">
        <f>HOUR(Transactions[[#This Row],[Time]])</f>
        <v>12</v>
      </c>
      <c r="H960" s="1" t="str">
        <f>IF(Transactions[[#This Row],[Hour]]&lt;=6,"Night",IF(Transactions[[#This Row],[Hour]]&lt;=12,"Morning",IF(Transactions[[#This Row],[Hour]]&lt;=18,"Afternoon","Evening")))</f>
        <v>Morning</v>
      </c>
      <c r="I960" s="1" t="str">
        <f>IF(Transactions[[#This Row],[amount]]&lt;=5000,"low","high")</f>
        <v>low</v>
      </c>
      <c r="J960" s="1">
        <f>YEAR(Transactions[[#This Row],[transaction_date]])</f>
        <v>2023</v>
      </c>
      <c r="K960" s="1" t="str">
        <f>TEXT(Transactions[[#This Row],[transaction_date]],"mmm")</f>
        <v>Jun</v>
      </c>
      <c r="L960" s="1" t="str">
        <f>TEXT(Transactions[[#This Row],[transaction_date]],"ddd")</f>
        <v>Fri</v>
      </c>
      <c r="M960" s="1">
        <f>WEEKDAY(Transactions[[#This Row],[transaction_date]])</f>
        <v>6</v>
      </c>
      <c r="N960" s="1" t="str">
        <f>IF(OR(Transactions[[#This Row],[weekday]]=1,Transactions[[#This Row],[weekday]]=7),"weekend","weekday")</f>
        <v>weekday</v>
      </c>
    </row>
    <row r="961" spans="1:14">
      <c r="A961">
        <v>177</v>
      </c>
      <c r="B961">
        <v>1155935642</v>
      </c>
      <c r="C961" s="1" t="s">
        <v>610</v>
      </c>
      <c r="D961">
        <v>953.3</v>
      </c>
      <c r="E961" s="3">
        <v>45107.981087962966</v>
      </c>
      <c r="F961" t="str">
        <f>TEXT(Transactions[[#This Row],[transaction_date]],"HH:MM:ss")</f>
        <v>23:32:46</v>
      </c>
      <c r="G961">
        <f>HOUR(Transactions[[#This Row],[Time]])</f>
        <v>23</v>
      </c>
      <c r="H961" s="1" t="str">
        <f>IF(Transactions[[#This Row],[Hour]]&lt;=6,"Night",IF(Transactions[[#This Row],[Hour]]&lt;=12,"Morning",IF(Transactions[[#This Row],[Hour]]&lt;=18,"Afternoon","Evening")))</f>
        <v>Evening</v>
      </c>
      <c r="I961" s="1" t="str">
        <f>IF(Transactions[[#This Row],[amount]]&lt;=5000,"low","high")</f>
        <v>low</v>
      </c>
      <c r="J961" s="1">
        <f>YEAR(Transactions[[#This Row],[transaction_date]])</f>
        <v>2023</v>
      </c>
      <c r="K961" s="1" t="str">
        <f>TEXT(Transactions[[#This Row],[transaction_date]],"mmm")</f>
        <v>Jun</v>
      </c>
      <c r="L961" s="1" t="str">
        <f>TEXT(Transactions[[#This Row],[transaction_date]],"ddd")</f>
        <v>Fri</v>
      </c>
      <c r="M961" s="1">
        <f>WEEKDAY(Transactions[[#This Row],[transaction_date]])</f>
        <v>6</v>
      </c>
      <c r="N961" s="1" t="str">
        <f>IF(OR(Transactions[[#This Row],[weekday]]=1,Transactions[[#This Row],[weekday]]=7),"weekend","weekday")</f>
        <v>weekday</v>
      </c>
    </row>
    <row r="962" spans="1:14">
      <c r="A962">
        <v>370</v>
      </c>
      <c r="B962">
        <v>1140147467</v>
      </c>
      <c r="C962" s="1" t="s">
        <v>611</v>
      </c>
      <c r="D962">
        <v>2459.3000000000002</v>
      </c>
      <c r="E962" s="3">
        <v>45108.435335648152</v>
      </c>
      <c r="F962" t="str">
        <f>TEXT(Transactions[[#This Row],[transaction_date]],"HH:MM:ss")</f>
        <v>10:26:53</v>
      </c>
      <c r="G962">
        <f>HOUR(Transactions[[#This Row],[Time]])</f>
        <v>10</v>
      </c>
      <c r="H962" s="1" t="str">
        <f>IF(Transactions[[#This Row],[Hour]]&lt;=6,"Night",IF(Transactions[[#This Row],[Hour]]&lt;=12,"Morning",IF(Transactions[[#This Row],[Hour]]&lt;=18,"Afternoon","Evening")))</f>
        <v>Morning</v>
      </c>
      <c r="I962" s="1" t="str">
        <f>IF(Transactions[[#This Row],[amount]]&lt;=5000,"low","high")</f>
        <v>low</v>
      </c>
      <c r="J962" s="1">
        <f>YEAR(Transactions[[#This Row],[transaction_date]])</f>
        <v>2023</v>
      </c>
      <c r="K962" s="1" t="str">
        <f>TEXT(Transactions[[#This Row],[transaction_date]],"mmm")</f>
        <v>Jul</v>
      </c>
      <c r="L962" s="1" t="str">
        <f>TEXT(Transactions[[#This Row],[transaction_date]],"ddd")</f>
        <v>Sat</v>
      </c>
      <c r="M962" s="1">
        <f>WEEKDAY(Transactions[[#This Row],[transaction_date]])</f>
        <v>7</v>
      </c>
      <c r="N962" s="1" t="str">
        <f>IF(OR(Transactions[[#This Row],[weekday]]=1,Transactions[[#This Row],[weekday]]=7),"weekend","weekday")</f>
        <v>weekend</v>
      </c>
    </row>
    <row r="963" spans="1:14">
      <c r="A963">
        <v>1603</v>
      </c>
      <c r="B963">
        <v>1055656566</v>
      </c>
      <c r="C963" s="1" t="s">
        <v>612</v>
      </c>
      <c r="D963">
        <v>2678.1</v>
      </c>
      <c r="E963" s="3">
        <v>45109.066944444443</v>
      </c>
      <c r="F963" t="str">
        <f>TEXT(Transactions[[#This Row],[transaction_date]],"HH:MM:ss")</f>
        <v>01:36:24</v>
      </c>
      <c r="G963">
        <f>HOUR(Transactions[[#This Row],[Time]])</f>
        <v>1</v>
      </c>
      <c r="H963" s="1" t="str">
        <f>IF(Transactions[[#This Row],[Hour]]&lt;=6,"Night",IF(Transactions[[#This Row],[Hour]]&lt;=12,"Morning",IF(Transactions[[#This Row],[Hour]]&lt;=18,"Afternoon","Evening")))</f>
        <v>Night</v>
      </c>
      <c r="I963" s="1" t="str">
        <f>IF(Transactions[[#This Row],[amount]]&lt;=5000,"low","high")</f>
        <v>low</v>
      </c>
      <c r="J963" s="1">
        <f>YEAR(Transactions[[#This Row],[transaction_date]])</f>
        <v>2023</v>
      </c>
      <c r="K963" s="1" t="str">
        <f>TEXT(Transactions[[#This Row],[transaction_date]],"mmm")</f>
        <v>Jul</v>
      </c>
      <c r="L963" s="1" t="str">
        <f>TEXT(Transactions[[#This Row],[transaction_date]],"ddd")</f>
        <v>Sun</v>
      </c>
      <c r="M963" s="1">
        <f>WEEKDAY(Transactions[[#This Row],[transaction_date]])</f>
        <v>1</v>
      </c>
      <c r="N963" s="1" t="str">
        <f>IF(OR(Transactions[[#This Row],[weekday]]=1,Transactions[[#This Row],[weekday]]=7),"weekend","weekday")</f>
        <v>weekend</v>
      </c>
    </row>
    <row r="964" spans="1:14">
      <c r="A964">
        <v>1242</v>
      </c>
      <c r="B964">
        <v>1120683837</v>
      </c>
      <c r="C964" s="1" t="s">
        <v>612</v>
      </c>
      <c r="D964">
        <v>2487.6999999999998</v>
      </c>
      <c r="E964" s="3">
        <v>45109.532442129632</v>
      </c>
      <c r="F964" t="str">
        <f>TEXT(Transactions[[#This Row],[transaction_date]],"HH:MM:ss")</f>
        <v>12:46:43</v>
      </c>
      <c r="G964">
        <f>HOUR(Transactions[[#This Row],[Time]])</f>
        <v>12</v>
      </c>
      <c r="H964" s="1" t="str">
        <f>IF(Transactions[[#This Row],[Hour]]&lt;=6,"Night",IF(Transactions[[#This Row],[Hour]]&lt;=12,"Morning",IF(Transactions[[#This Row],[Hour]]&lt;=18,"Afternoon","Evening")))</f>
        <v>Morning</v>
      </c>
      <c r="I964" s="1" t="str">
        <f>IF(Transactions[[#This Row],[amount]]&lt;=5000,"low","high")</f>
        <v>low</v>
      </c>
      <c r="J964" s="1">
        <f>YEAR(Transactions[[#This Row],[transaction_date]])</f>
        <v>2023</v>
      </c>
      <c r="K964" s="1" t="str">
        <f>TEXT(Transactions[[#This Row],[transaction_date]],"mmm")</f>
        <v>Jul</v>
      </c>
      <c r="L964" s="1" t="str">
        <f>TEXT(Transactions[[#This Row],[transaction_date]],"ddd")</f>
        <v>Sun</v>
      </c>
      <c r="M964" s="1">
        <f>WEEKDAY(Transactions[[#This Row],[transaction_date]])</f>
        <v>1</v>
      </c>
      <c r="N964" s="1" t="str">
        <f>IF(OR(Transactions[[#This Row],[weekday]]=1,Transactions[[#This Row],[weekday]]=7),"weekend","weekday")</f>
        <v>weekend</v>
      </c>
    </row>
    <row r="965" spans="1:14">
      <c r="A965">
        <v>725</v>
      </c>
      <c r="B965">
        <v>1128643865</v>
      </c>
      <c r="C965" s="1" t="s">
        <v>612</v>
      </c>
      <c r="D965">
        <v>2297.7199999999998</v>
      </c>
      <c r="E965" s="3">
        <v>45110.61645833333</v>
      </c>
      <c r="F965" t="str">
        <f>TEXT(Transactions[[#This Row],[transaction_date]],"HH:MM:ss")</f>
        <v>14:47:42</v>
      </c>
      <c r="G965">
        <f>HOUR(Transactions[[#This Row],[Time]])</f>
        <v>14</v>
      </c>
      <c r="H965" s="1" t="str">
        <f>IF(Transactions[[#This Row],[Hour]]&lt;=6,"Night",IF(Transactions[[#This Row],[Hour]]&lt;=12,"Morning",IF(Transactions[[#This Row],[Hour]]&lt;=18,"Afternoon","Evening")))</f>
        <v>Afternoon</v>
      </c>
      <c r="I965" s="1" t="str">
        <f>IF(Transactions[[#This Row],[amount]]&lt;=5000,"low","high")</f>
        <v>low</v>
      </c>
      <c r="J965" s="1">
        <f>YEAR(Transactions[[#This Row],[transaction_date]])</f>
        <v>2023</v>
      </c>
      <c r="K965" s="1" t="str">
        <f>TEXT(Transactions[[#This Row],[transaction_date]],"mmm")</f>
        <v>Jul</v>
      </c>
      <c r="L965" s="1" t="str">
        <f>TEXT(Transactions[[#This Row],[transaction_date]],"ddd")</f>
        <v>Mon</v>
      </c>
      <c r="M965" s="1">
        <f>WEEKDAY(Transactions[[#This Row],[transaction_date]])</f>
        <v>2</v>
      </c>
      <c r="N965" s="1" t="str">
        <f>IF(OR(Transactions[[#This Row],[weekday]]=1,Transactions[[#This Row],[weekday]]=7),"weekend","weekday")</f>
        <v>weekday</v>
      </c>
    </row>
    <row r="966" spans="1:14">
      <c r="A966">
        <v>1605</v>
      </c>
      <c r="B966">
        <v>1100254561</v>
      </c>
      <c r="C966" s="1" t="s">
        <v>612</v>
      </c>
      <c r="D966">
        <v>1349.64</v>
      </c>
      <c r="E966" s="3">
        <v>45110.633564814816</v>
      </c>
      <c r="F966" t="str">
        <f>TEXT(Transactions[[#This Row],[transaction_date]],"HH:MM:ss")</f>
        <v>15:12:20</v>
      </c>
      <c r="G966">
        <f>HOUR(Transactions[[#This Row],[Time]])</f>
        <v>15</v>
      </c>
      <c r="H966" s="1" t="str">
        <f>IF(Transactions[[#This Row],[Hour]]&lt;=6,"Night",IF(Transactions[[#This Row],[Hour]]&lt;=12,"Morning",IF(Transactions[[#This Row],[Hour]]&lt;=18,"Afternoon","Evening")))</f>
        <v>Afternoon</v>
      </c>
      <c r="I966" s="1" t="str">
        <f>IF(Transactions[[#This Row],[amount]]&lt;=5000,"low","high")</f>
        <v>low</v>
      </c>
      <c r="J966" s="1">
        <f>YEAR(Transactions[[#This Row],[transaction_date]])</f>
        <v>2023</v>
      </c>
      <c r="K966" s="1" t="str">
        <f>TEXT(Transactions[[#This Row],[transaction_date]],"mmm")</f>
        <v>Jul</v>
      </c>
      <c r="L966" s="1" t="str">
        <f>TEXT(Transactions[[#This Row],[transaction_date]],"ddd")</f>
        <v>Mon</v>
      </c>
      <c r="M966" s="1">
        <f>WEEKDAY(Transactions[[#This Row],[transaction_date]])</f>
        <v>2</v>
      </c>
      <c r="N966" s="1" t="str">
        <f>IF(OR(Transactions[[#This Row],[weekday]]=1,Transactions[[#This Row],[weekday]]=7),"weekend","weekday")</f>
        <v>weekday</v>
      </c>
    </row>
    <row r="967" spans="1:14">
      <c r="A967">
        <v>703</v>
      </c>
      <c r="B967">
        <v>1045678110</v>
      </c>
      <c r="C967" s="1" t="s">
        <v>612</v>
      </c>
      <c r="D967">
        <v>4079.97</v>
      </c>
      <c r="E967" s="3">
        <v>45110.720937500002</v>
      </c>
      <c r="F967" t="str">
        <f>TEXT(Transactions[[#This Row],[transaction_date]],"HH:MM:ss")</f>
        <v>17:18:09</v>
      </c>
      <c r="G967">
        <f>HOUR(Transactions[[#This Row],[Time]])</f>
        <v>17</v>
      </c>
      <c r="H967" s="1" t="str">
        <f>IF(Transactions[[#This Row],[Hour]]&lt;=6,"Night",IF(Transactions[[#This Row],[Hour]]&lt;=12,"Morning",IF(Transactions[[#This Row],[Hour]]&lt;=18,"Afternoon","Evening")))</f>
        <v>Afternoon</v>
      </c>
      <c r="I967" s="1" t="str">
        <f>IF(Transactions[[#This Row],[amount]]&lt;=5000,"low","high")</f>
        <v>low</v>
      </c>
      <c r="J967" s="1">
        <f>YEAR(Transactions[[#This Row],[transaction_date]])</f>
        <v>2023</v>
      </c>
      <c r="K967" s="1" t="str">
        <f>TEXT(Transactions[[#This Row],[transaction_date]],"mmm")</f>
        <v>Jul</v>
      </c>
      <c r="L967" s="1" t="str">
        <f>TEXT(Transactions[[#This Row],[transaction_date]],"ddd")</f>
        <v>Mon</v>
      </c>
      <c r="M967" s="1">
        <f>WEEKDAY(Transactions[[#This Row],[transaction_date]])</f>
        <v>2</v>
      </c>
      <c r="N967" s="1" t="str">
        <f>IF(OR(Transactions[[#This Row],[weekday]]=1,Transactions[[#This Row],[weekday]]=7),"weekend","weekday")</f>
        <v>weekday</v>
      </c>
    </row>
    <row r="968" spans="1:14">
      <c r="A968">
        <v>1491</v>
      </c>
      <c r="B968">
        <v>1149164945</v>
      </c>
      <c r="C968" s="1" t="s">
        <v>612</v>
      </c>
      <c r="D968">
        <v>4160.3100000000004</v>
      </c>
      <c r="E968" s="3">
        <v>45110.813125000001</v>
      </c>
      <c r="F968" t="str">
        <f>TEXT(Transactions[[#This Row],[transaction_date]],"HH:MM:ss")</f>
        <v>19:30:54</v>
      </c>
      <c r="G968">
        <f>HOUR(Transactions[[#This Row],[Time]])</f>
        <v>19</v>
      </c>
      <c r="H968" s="1" t="str">
        <f>IF(Transactions[[#This Row],[Hour]]&lt;=6,"Night",IF(Transactions[[#This Row],[Hour]]&lt;=12,"Morning",IF(Transactions[[#This Row],[Hour]]&lt;=18,"Afternoon","Evening")))</f>
        <v>Evening</v>
      </c>
      <c r="I968" s="1" t="str">
        <f>IF(Transactions[[#This Row],[amount]]&lt;=5000,"low","high")</f>
        <v>low</v>
      </c>
      <c r="J968" s="1">
        <f>YEAR(Transactions[[#This Row],[transaction_date]])</f>
        <v>2023</v>
      </c>
      <c r="K968" s="1" t="str">
        <f>TEXT(Transactions[[#This Row],[transaction_date]],"mmm")</f>
        <v>Jul</v>
      </c>
      <c r="L968" s="1" t="str">
        <f>TEXT(Transactions[[#This Row],[transaction_date]],"ddd")</f>
        <v>Mon</v>
      </c>
      <c r="M968" s="1">
        <f>WEEKDAY(Transactions[[#This Row],[transaction_date]])</f>
        <v>2</v>
      </c>
      <c r="N968" s="1" t="str">
        <f>IF(OR(Transactions[[#This Row],[weekday]]=1,Transactions[[#This Row],[weekday]]=7),"weekend","weekday")</f>
        <v>weekday</v>
      </c>
    </row>
    <row r="969" spans="1:14">
      <c r="A969">
        <v>1530</v>
      </c>
      <c r="B969">
        <v>1075158138</v>
      </c>
      <c r="C969" s="1" t="s">
        <v>610</v>
      </c>
      <c r="D969">
        <v>4713.5600000000004</v>
      </c>
      <c r="E969" s="3">
        <v>45111.813668981478</v>
      </c>
      <c r="F969" t="str">
        <f>TEXT(Transactions[[#This Row],[transaction_date]],"HH:MM:ss")</f>
        <v>19:31:41</v>
      </c>
      <c r="G969">
        <f>HOUR(Transactions[[#This Row],[Time]])</f>
        <v>19</v>
      </c>
      <c r="H969" s="1" t="str">
        <f>IF(Transactions[[#This Row],[Hour]]&lt;=6,"Night",IF(Transactions[[#This Row],[Hour]]&lt;=12,"Morning",IF(Transactions[[#This Row],[Hour]]&lt;=18,"Afternoon","Evening")))</f>
        <v>Evening</v>
      </c>
      <c r="I969" s="1" t="str">
        <f>IF(Transactions[[#This Row],[amount]]&lt;=5000,"low","high")</f>
        <v>low</v>
      </c>
      <c r="J969" s="1">
        <f>YEAR(Transactions[[#This Row],[transaction_date]])</f>
        <v>2023</v>
      </c>
      <c r="K969" s="1" t="str">
        <f>TEXT(Transactions[[#This Row],[transaction_date]],"mmm")</f>
        <v>Jul</v>
      </c>
      <c r="L969" s="1" t="str">
        <f>TEXT(Transactions[[#This Row],[transaction_date]],"ddd")</f>
        <v>Tue</v>
      </c>
      <c r="M969" s="1">
        <f>WEEKDAY(Transactions[[#This Row],[transaction_date]])</f>
        <v>3</v>
      </c>
      <c r="N969" s="1" t="str">
        <f>IF(OR(Transactions[[#This Row],[weekday]]=1,Transactions[[#This Row],[weekday]]=7),"weekend","weekday")</f>
        <v>weekday</v>
      </c>
    </row>
    <row r="970" spans="1:14">
      <c r="A970">
        <v>677</v>
      </c>
      <c r="B970">
        <v>1028313847</v>
      </c>
      <c r="C970" s="1" t="s">
        <v>610</v>
      </c>
      <c r="D970">
        <v>3058.6</v>
      </c>
      <c r="E970" s="3">
        <v>45112.420844907407</v>
      </c>
      <c r="F970" t="str">
        <f>TEXT(Transactions[[#This Row],[transaction_date]],"HH:MM:ss")</f>
        <v>10:06:01</v>
      </c>
      <c r="G970">
        <f>HOUR(Transactions[[#This Row],[Time]])</f>
        <v>10</v>
      </c>
      <c r="H970" s="1" t="str">
        <f>IF(Transactions[[#This Row],[Hour]]&lt;=6,"Night",IF(Transactions[[#This Row],[Hour]]&lt;=12,"Morning",IF(Transactions[[#This Row],[Hour]]&lt;=18,"Afternoon","Evening")))</f>
        <v>Morning</v>
      </c>
      <c r="I970" s="1" t="str">
        <f>IF(Transactions[[#This Row],[amount]]&lt;=5000,"low","high")</f>
        <v>low</v>
      </c>
      <c r="J970" s="1">
        <f>YEAR(Transactions[[#This Row],[transaction_date]])</f>
        <v>2023</v>
      </c>
      <c r="K970" s="1" t="str">
        <f>TEXT(Transactions[[#This Row],[transaction_date]],"mmm")</f>
        <v>Jul</v>
      </c>
      <c r="L970" s="1" t="str">
        <f>TEXT(Transactions[[#This Row],[transaction_date]],"ddd")</f>
        <v>Wed</v>
      </c>
      <c r="M970" s="1">
        <f>WEEKDAY(Transactions[[#This Row],[transaction_date]])</f>
        <v>4</v>
      </c>
      <c r="N970" s="1" t="str">
        <f>IF(OR(Transactions[[#This Row],[weekday]]=1,Transactions[[#This Row],[weekday]]=7),"weekend","weekday")</f>
        <v>weekday</v>
      </c>
    </row>
    <row r="971" spans="1:14">
      <c r="A971">
        <v>209</v>
      </c>
      <c r="B971">
        <v>1088624767</v>
      </c>
      <c r="C971" s="1" t="s">
        <v>610</v>
      </c>
      <c r="D971">
        <v>3436.12</v>
      </c>
      <c r="E971" s="3">
        <v>45112.44972222222</v>
      </c>
      <c r="F971" t="str">
        <f>TEXT(Transactions[[#This Row],[transaction_date]],"HH:MM:ss")</f>
        <v>10:47:36</v>
      </c>
      <c r="G971">
        <f>HOUR(Transactions[[#This Row],[Time]])</f>
        <v>10</v>
      </c>
      <c r="H971" s="1" t="str">
        <f>IF(Transactions[[#This Row],[Hour]]&lt;=6,"Night",IF(Transactions[[#This Row],[Hour]]&lt;=12,"Morning",IF(Transactions[[#This Row],[Hour]]&lt;=18,"Afternoon","Evening")))</f>
        <v>Morning</v>
      </c>
      <c r="I971" s="1" t="str">
        <f>IF(Transactions[[#This Row],[amount]]&lt;=5000,"low","high")</f>
        <v>low</v>
      </c>
      <c r="J971" s="1">
        <f>YEAR(Transactions[[#This Row],[transaction_date]])</f>
        <v>2023</v>
      </c>
      <c r="K971" s="1" t="str">
        <f>TEXT(Transactions[[#This Row],[transaction_date]],"mmm")</f>
        <v>Jul</v>
      </c>
      <c r="L971" s="1" t="str">
        <f>TEXT(Transactions[[#This Row],[transaction_date]],"ddd")</f>
        <v>Wed</v>
      </c>
      <c r="M971" s="1">
        <f>WEEKDAY(Transactions[[#This Row],[transaction_date]])</f>
        <v>4</v>
      </c>
      <c r="N971" s="1" t="str">
        <f>IF(OR(Transactions[[#This Row],[weekday]]=1,Transactions[[#This Row],[weekday]]=7),"weekend","weekday")</f>
        <v>weekday</v>
      </c>
    </row>
    <row r="972" spans="1:14">
      <c r="A972">
        <v>156</v>
      </c>
      <c r="B972">
        <v>1058689421</v>
      </c>
      <c r="C972" s="1" t="s">
        <v>610</v>
      </c>
      <c r="D972">
        <v>582.28</v>
      </c>
      <c r="E972" s="3">
        <v>45112.752893518518</v>
      </c>
      <c r="F972" t="str">
        <f>TEXT(Transactions[[#This Row],[transaction_date]],"HH:MM:ss")</f>
        <v>18:04:10</v>
      </c>
      <c r="G972">
        <f>HOUR(Transactions[[#This Row],[Time]])</f>
        <v>18</v>
      </c>
      <c r="H972" s="1" t="str">
        <f>IF(Transactions[[#This Row],[Hour]]&lt;=6,"Night",IF(Transactions[[#This Row],[Hour]]&lt;=12,"Morning",IF(Transactions[[#This Row],[Hour]]&lt;=18,"Afternoon","Evening")))</f>
        <v>Afternoon</v>
      </c>
      <c r="I972" s="1" t="str">
        <f>IF(Transactions[[#This Row],[amount]]&lt;=5000,"low","high")</f>
        <v>low</v>
      </c>
      <c r="J972" s="1">
        <f>YEAR(Transactions[[#This Row],[transaction_date]])</f>
        <v>2023</v>
      </c>
      <c r="K972" s="1" t="str">
        <f>TEXT(Transactions[[#This Row],[transaction_date]],"mmm")</f>
        <v>Jul</v>
      </c>
      <c r="L972" s="1" t="str">
        <f>TEXT(Transactions[[#This Row],[transaction_date]],"ddd")</f>
        <v>Wed</v>
      </c>
      <c r="M972" s="1">
        <f>WEEKDAY(Transactions[[#This Row],[transaction_date]])</f>
        <v>4</v>
      </c>
      <c r="N972" s="1" t="str">
        <f>IF(OR(Transactions[[#This Row],[weekday]]=1,Transactions[[#This Row],[weekday]]=7),"weekend","weekday")</f>
        <v>weekday</v>
      </c>
    </row>
    <row r="973" spans="1:14">
      <c r="A973">
        <v>1214</v>
      </c>
      <c r="B973">
        <v>1062381335</v>
      </c>
      <c r="C973" s="1" t="s">
        <v>610</v>
      </c>
      <c r="D973">
        <v>2476.88</v>
      </c>
      <c r="E973" s="3">
        <v>45112.7815625</v>
      </c>
      <c r="F973" t="str">
        <f>TEXT(Transactions[[#This Row],[transaction_date]],"HH:MM:ss")</f>
        <v>18:45:27</v>
      </c>
      <c r="G973">
        <f>HOUR(Transactions[[#This Row],[Time]])</f>
        <v>18</v>
      </c>
      <c r="H973" s="1" t="str">
        <f>IF(Transactions[[#This Row],[Hour]]&lt;=6,"Night",IF(Transactions[[#This Row],[Hour]]&lt;=12,"Morning",IF(Transactions[[#This Row],[Hour]]&lt;=18,"Afternoon","Evening")))</f>
        <v>Afternoon</v>
      </c>
      <c r="I973" s="1" t="str">
        <f>IF(Transactions[[#This Row],[amount]]&lt;=5000,"low","high")</f>
        <v>low</v>
      </c>
      <c r="J973" s="1">
        <f>YEAR(Transactions[[#This Row],[transaction_date]])</f>
        <v>2023</v>
      </c>
      <c r="K973" s="1" t="str">
        <f>TEXT(Transactions[[#This Row],[transaction_date]],"mmm")</f>
        <v>Jul</v>
      </c>
      <c r="L973" s="1" t="str">
        <f>TEXT(Transactions[[#This Row],[transaction_date]],"ddd")</f>
        <v>Wed</v>
      </c>
      <c r="M973" s="1">
        <f>WEEKDAY(Transactions[[#This Row],[transaction_date]])</f>
        <v>4</v>
      </c>
      <c r="N973" s="1" t="str">
        <f>IF(OR(Transactions[[#This Row],[weekday]]=1,Transactions[[#This Row],[weekday]]=7),"weekend","weekday")</f>
        <v>weekday</v>
      </c>
    </row>
    <row r="974" spans="1:14">
      <c r="A974">
        <v>354</v>
      </c>
      <c r="B974">
        <v>1155935642</v>
      </c>
      <c r="C974" s="1" t="s">
        <v>612</v>
      </c>
      <c r="D974">
        <v>4401.1000000000004</v>
      </c>
      <c r="E974" s="3">
        <v>45112.885763888888</v>
      </c>
      <c r="F974" t="str">
        <f>TEXT(Transactions[[#This Row],[transaction_date]],"HH:MM:ss")</f>
        <v>21:15:30</v>
      </c>
      <c r="G974">
        <f>HOUR(Transactions[[#This Row],[Time]])</f>
        <v>21</v>
      </c>
      <c r="H974" s="1" t="str">
        <f>IF(Transactions[[#This Row],[Hour]]&lt;=6,"Night",IF(Transactions[[#This Row],[Hour]]&lt;=12,"Morning",IF(Transactions[[#This Row],[Hour]]&lt;=18,"Afternoon","Evening")))</f>
        <v>Evening</v>
      </c>
      <c r="I974" s="1" t="str">
        <f>IF(Transactions[[#This Row],[amount]]&lt;=5000,"low","high")</f>
        <v>low</v>
      </c>
      <c r="J974" s="1">
        <f>YEAR(Transactions[[#This Row],[transaction_date]])</f>
        <v>2023</v>
      </c>
      <c r="K974" s="1" t="str">
        <f>TEXT(Transactions[[#This Row],[transaction_date]],"mmm")</f>
        <v>Jul</v>
      </c>
      <c r="L974" s="1" t="str">
        <f>TEXT(Transactions[[#This Row],[transaction_date]],"ddd")</f>
        <v>Wed</v>
      </c>
      <c r="M974" s="1">
        <f>WEEKDAY(Transactions[[#This Row],[transaction_date]])</f>
        <v>4</v>
      </c>
      <c r="N974" s="1" t="str">
        <f>IF(OR(Transactions[[#This Row],[weekday]]=1,Transactions[[#This Row],[weekday]]=7),"weekend","weekday")</f>
        <v>weekday</v>
      </c>
    </row>
    <row r="975" spans="1:14">
      <c r="A975">
        <v>772</v>
      </c>
      <c r="B975">
        <v>1138892688</v>
      </c>
      <c r="C975" s="1" t="s">
        <v>612</v>
      </c>
      <c r="D975">
        <v>1062.03</v>
      </c>
      <c r="E975" s="3">
        <v>45113.015405092592</v>
      </c>
      <c r="F975" t="str">
        <f>TEXT(Transactions[[#This Row],[transaction_date]],"HH:MM:ss")</f>
        <v>00:22:11</v>
      </c>
      <c r="G975">
        <f>HOUR(Transactions[[#This Row],[Time]])</f>
        <v>0</v>
      </c>
      <c r="H975" s="1" t="str">
        <f>IF(Transactions[[#This Row],[Hour]]&lt;=6,"Night",IF(Transactions[[#This Row],[Hour]]&lt;=12,"Morning",IF(Transactions[[#This Row],[Hour]]&lt;=18,"Afternoon","Evening")))</f>
        <v>Night</v>
      </c>
      <c r="I975" s="1" t="str">
        <f>IF(Transactions[[#This Row],[amount]]&lt;=5000,"low","high")</f>
        <v>low</v>
      </c>
      <c r="J975" s="1">
        <f>YEAR(Transactions[[#This Row],[transaction_date]])</f>
        <v>2023</v>
      </c>
      <c r="K975" s="1" t="str">
        <f>TEXT(Transactions[[#This Row],[transaction_date]],"mmm")</f>
        <v>Jul</v>
      </c>
      <c r="L975" s="1" t="str">
        <f>TEXT(Transactions[[#This Row],[transaction_date]],"ddd")</f>
        <v>Thu</v>
      </c>
      <c r="M975" s="1">
        <f>WEEKDAY(Transactions[[#This Row],[transaction_date]])</f>
        <v>5</v>
      </c>
      <c r="N975" s="1" t="str">
        <f>IF(OR(Transactions[[#This Row],[weekday]]=1,Transactions[[#This Row],[weekday]]=7),"weekend","weekday")</f>
        <v>weekday</v>
      </c>
    </row>
    <row r="976" spans="1:14">
      <c r="A976">
        <v>1565</v>
      </c>
      <c r="B976">
        <v>1062381335</v>
      </c>
      <c r="C976" s="1" t="s">
        <v>611</v>
      </c>
      <c r="D976">
        <v>3330.74</v>
      </c>
      <c r="E976" s="3">
        <v>45113.019004629627</v>
      </c>
      <c r="F976" t="str">
        <f>TEXT(Transactions[[#This Row],[transaction_date]],"HH:MM:ss")</f>
        <v>00:27:22</v>
      </c>
      <c r="G976">
        <f>HOUR(Transactions[[#This Row],[Time]])</f>
        <v>0</v>
      </c>
      <c r="H976" s="1" t="str">
        <f>IF(Transactions[[#This Row],[Hour]]&lt;=6,"Night",IF(Transactions[[#This Row],[Hour]]&lt;=12,"Morning",IF(Transactions[[#This Row],[Hour]]&lt;=18,"Afternoon","Evening")))</f>
        <v>Night</v>
      </c>
      <c r="I976" s="1" t="str">
        <f>IF(Transactions[[#This Row],[amount]]&lt;=5000,"low","high")</f>
        <v>low</v>
      </c>
      <c r="J976" s="1">
        <f>YEAR(Transactions[[#This Row],[transaction_date]])</f>
        <v>2023</v>
      </c>
      <c r="K976" s="1" t="str">
        <f>TEXT(Transactions[[#This Row],[transaction_date]],"mmm")</f>
        <v>Jul</v>
      </c>
      <c r="L976" s="1" t="str">
        <f>TEXT(Transactions[[#This Row],[transaction_date]],"ddd")</f>
        <v>Thu</v>
      </c>
      <c r="M976" s="1">
        <f>WEEKDAY(Transactions[[#This Row],[transaction_date]])</f>
        <v>5</v>
      </c>
      <c r="N976" s="1" t="str">
        <f>IF(OR(Transactions[[#This Row],[weekday]]=1,Transactions[[#This Row],[weekday]]=7),"weekend","weekday")</f>
        <v>weekday</v>
      </c>
    </row>
    <row r="977" spans="1:14">
      <c r="A977">
        <v>1507</v>
      </c>
      <c r="B977">
        <v>1115417402</v>
      </c>
      <c r="C977" s="1" t="s">
        <v>612</v>
      </c>
      <c r="D977">
        <v>239.95</v>
      </c>
      <c r="E977" s="3">
        <v>45113.120428240742</v>
      </c>
      <c r="F977" t="str">
        <f>TEXT(Transactions[[#This Row],[transaction_date]],"HH:MM:ss")</f>
        <v>02:53:25</v>
      </c>
      <c r="G977">
        <f>HOUR(Transactions[[#This Row],[Time]])</f>
        <v>2</v>
      </c>
      <c r="H977" s="1" t="str">
        <f>IF(Transactions[[#This Row],[Hour]]&lt;=6,"Night",IF(Transactions[[#This Row],[Hour]]&lt;=12,"Morning",IF(Transactions[[#This Row],[Hour]]&lt;=18,"Afternoon","Evening")))</f>
        <v>Night</v>
      </c>
      <c r="I977" s="1" t="str">
        <f>IF(Transactions[[#This Row],[amount]]&lt;=5000,"low","high")</f>
        <v>low</v>
      </c>
      <c r="J977" s="1">
        <f>YEAR(Transactions[[#This Row],[transaction_date]])</f>
        <v>2023</v>
      </c>
      <c r="K977" s="1" t="str">
        <f>TEXT(Transactions[[#This Row],[transaction_date]],"mmm")</f>
        <v>Jul</v>
      </c>
      <c r="L977" s="1" t="str">
        <f>TEXT(Transactions[[#This Row],[transaction_date]],"ddd")</f>
        <v>Thu</v>
      </c>
      <c r="M977" s="1">
        <f>WEEKDAY(Transactions[[#This Row],[transaction_date]])</f>
        <v>5</v>
      </c>
      <c r="N977" s="1" t="str">
        <f>IF(OR(Transactions[[#This Row],[weekday]]=1,Transactions[[#This Row],[weekday]]=7),"weekend","weekday")</f>
        <v>weekday</v>
      </c>
    </row>
    <row r="978" spans="1:14">
      <c r="A978">
        <v>762</v>
      </c>
      <c r="B978">
        <v>1083244615</v>
      </c>
      <c r="C978" s="1" t="s">
        <v>610</v>
      </c>
      <c r="D978">
        <v>3762.25</v>
      </c>
      <c r="E978" s="3">
        <v>45113.402870370373</v>
      </c>
      <c r="F978" t="str">
        <f>TEXT(Transactions[[#This Row],[transaction_date]],"HH:MM:ss")</f>
        <v>09:40:08</v>
      </c>
      <c r="G978">
        <f>HOUR(Transactions[[#This Row],[Time]])</f>
        <v>9</v>
      </c>
      <c r="H978" s="1" t="str">
        <f>IF(Transactions[[#This Row],[Hour]]&lt;=6,"Night",IF(Transactions[[#This Row],[Hour]]&lt;=12,"Morning",IF(Transactions[[#This Row],[Hour]]&lt;=18,"Afternoon","Evening")))</f>
        <v>Morning</v>
      </c>
      <c r="I978" s="1" t="str">
        <f>IF(Transactions[[#This Row],[amount]]&lt;=5000,"low","high")</f>
        <v>low</v>
      </c>
      <c r="J978" s="1">
        <f>YEAR(Transactions[[#This Row],[transaction_date]])</f>
        <v>2023</v>
      </c>
      <c r="K978" s="1" t="str">
        <f>TEXT(Transactions[[#This Row],[transaction_date]],"mmm")</f>
        <v>Jul</v>
      </c>
      <c r="L978" s="1" t="str">
        <f>TEXT(Transactions[[#This Row],[transaction_date]],"ddd")</f>
        <v>Thu</v>
      </c>
      <c r="M978" s="1">
        <f>WEEKDAY(Transactions[[#This Row],[transaction_date]])</f>
        <v>5</v>
      </c>
      <c r="N978" s="1" t="str">
        <f>IF(OR(Transactions[[#This Row],[weekday]]=1,Transactions[[#This Row],[weekday]]=7),"weekend","weekday")</f>
        <v>weekday</v>
      </c>
    </row>
    <row r="979" spans="1:14">
      <c r="A979">
        <v>1369</v>
      </c>
      <c r="B979">
        <v>1120979063</v>
      </c>
      <c r="C979" s="1" t="s">
        <v>612</v>
      </c>
      <c r="D979">
        <v>484.39</v>
      </c>
      <c r="E979" s="3">
        <v>45113.955428240741</v>
      </c>
      <c r="F979" t="str">
        <f>TEXT(Transactions[[#This Row],[transaction_date]],"HH:MM:ss")</f>
        <v>22:55:49</v>
      </c>
      <c r="G979">
        <f>HOUR(Transactions[[#This Row],[Time]])</f>
        <v>22</v>
      </c>
      <c r="H979" s="1" t="str">
        <f>IF(Transactions[[#This Row],[Hour]]&lt;=6,"Night",IF(Transactions[[#This Row],[Hour]]&lt;=12,"Morning",IF(Transactions[[#This Row],[Hour]]&lt;=18,"Afternoon","Evening")))</f>
        <v>Evening</v>
      </c>
      <c r="I979" s="1" t="str">
        <f>IF(Transactions[[#This Row],[amount]]&lt;=5000,"low","high")</f>
        <v>low</v>
      </c>
      <c r="J979" s="1">
        <f>YEAR(Transactions[[#This Row],[transaction_date]])</f>
        <v>2023</v>
      </c>
      <c r="K979" s="1" t="str">
        <f>TEXT(Transactions[[#This Row],[transaction_date]],"mmm")</f>
        <v>Jul</v>
      </c>
      <c r="L979" s="1" t="str">
        <f>TEXT(Transactions[[#This Row],[transaction_date]],"ddd")</f>
        <v>Thu</v>
      </c>
      <c r="M979" s="1">
        <f>WEEKDAY(Transactions[[#This Row],[transaction_date]])</f>
        <v>5</v>
      </c>
      <c r="N979" s="1" t="str">
        <f>IF(OR(Transactions[[#This Row],[weekday]]=1,Transactions[[#This Row],[weekday]]=7),"weekend","weekday")</f>
        <v>weekday</v>
      </c>
    </row>
    <row r="980" spans="1:14">
      <c r="A980">
        <v>1196</v>
      </c>
      <c r="B980">
        <v>1053739522</v>
      </c>
      <c r="C980" s="1" t="s">
        <v>612</v>
      </c>
      <c r="D980">
        <v>4503.91</v>
      </c>
      <c r="E980" s="3">
        <v>45114.001018518517</v>
      </c>
      <c r="F980" t="str">
        <f>TEXT(Transactions[[#This Row],[transaction_date]],"HH:MM:ss")</f>
        <v>00:01:28</v>
      </c>
      <c r="G980">
        <f>HOUR(Transactions[[#This Row],[Time]])</f>
        <v>0</v>
      </c>
      <c r="H980" s="1" t="str">
        <f>IF(Transactions[[#This Row],[Hour]]&lt;=6,"Night",IF(Transactions[[#This Row],[Hour]]&lt;=12,"Morning",IF(Transactions[[#This Row],[Hour]]&lt;=18,"Afternoon","Evening")))</f>
        <v>Night</v>
      </c>
      <c r="I980" s="1" t="str">
        <f>IF(Transactions[[#This Row],[amount]]&lt;=5000,"low","high")</f>
        <v>low</v>
      </c>
      <c r="J980" s="1">
        <f>YEAR(Transactions[[#This Row],[transaction_date]])</f>
        <v>2023</v>
      </c>
      <c r="K980" s="1" t="str">
        <f>TEXT(Transactions[[#This Row],[transaction_date]],"mmm")</f>
        <v>Jul</v>
      </c>
      <c r="L980" s="1" t="str">
        <f>TEXT(Transactions[[#This Row],[transaction_date]],"ddd")</f>
        <v>Fri</v>
      </c>
      <c r="M980" s="1">
        <f>WEEKDAY(Transactions[[#This Row],[transaction_date]])</f>
        <v>6</v>
      </c>
      <c r="N980" s="1" t="str">
        <f>IF(OR(Transactions[[#This Row],[weekday]]=1,Transactions[[#This Row],[weekday]]=7),"weekend","weekday")</f>
        <v>weekday</v>
      </c>
    </row>
    <row r="981" spans="1:14">
      <c r="A981">
        <v>796</v>
      </c>
      <c r="B981">
        <v>1114573168</v>
      </c>
      <c r="C981" s="1" t="s">
        <v>610</v>
      </c>
      <c r="D981">
        <v>1636.4</v>
      </c>
      <c r="E981" s="3">
        <v>45114.144537037035</v>
      </c>
      <c r="F981" t="str">
        <f>TEXT(Transactions[[#This Row],[transaction_date]],"HH:MM:ss")</f>
        <v>03:28:08</v>
      </c>
      <c r="G981">
        <f>HOUR(Transactions[[#This Row],[Time]])</f>
        <v>3</v>
      </c>
      <c r="H981" s="1" t="str">
        <f>IF(Transactions[[#This Row],[Hour]]&lt;=6,"Night",IF(Transactions[[#This Row],[Hour]]&lt;=12,"Morning",IF(Transactions[[#This Row],[Hour]]&lt;=18,"Afternoon","Evening")))</f>
        <v>Night</v>
      </c>
      <c r="I981" s="1" t="str">
        <f>IF(Transactions[[#This Row],[amount]]&lt;=5000,"low","high")</f>
        <v>low</v>
      </c>
      <c r="J981" s="1">
        <f>YEAR(Transactions[[#This Row],[transaction_date]])</f>
        <v>2023</v>
      </c>
      <c r="K981" s="1" t="str">
        <f>TEXT(Transactions[[#This Row],[transaction_date]],"mmm")</f>
        <v>Jul</v>
      </c>
      <c r="L981" s="1" t="str">
        <f>TEXT(Transactions[[#This Row],[transaction_date]],"ddd")</f>
        <v>Fri</v>
      </c>
      <c r="M981" s="1">
        <f>WEEKDAY(Transactions[[#This Row],[transaction_date]])</f>
        <v>6</v>
      </c>
      <c r="N981" s="1" t="str">
        <f>IF(OR(Transactions[[#This Row],[weekday]]=1,Transactions[[#This Row],[weekday]]=7),"weekend","weekday")</f>
        <v>weekday</v>
      </c>
    </row>
    <row r="982" spans="1:14">
      <c r="A982">
        <v>699</v>
      </c>
      <c r="B982">
        <v>1179767473</v>
      </c>
      <c r="C982" s="1" t="s">
        <v>612</v>
      </c>
      <c r="D982">
        <v>2881.41</v>
      </c>
      <c r="E982" s="3">
        <v>45115.059050925927</v>
      </c>
      <c r="F982" t="str">
        <f>TEXT(Transactions[[#This Row],[transaction_date]],"HH:MM:ss")</f>
        <v>01:25:02</v>
      </c>
      <c r="G982">
        <f>HOUR(Transactions[[#This Row],[Time]])</f>
        <v>1</v>
      </c>
      <c r="H982" s="1" t="str">
        <f>IF(Transactions[[#This Row],[Hour]]&lt;=6,"Night",IF(Transactions[[#This Row],[Hour]]&lt;=12,"Morning",IF(Transactions[[#This Row],[Hour]]&lt;=18,"Afternoon","Evening")))</f>
        <v>Night</v>
      </c>
      <c r="I982" s="1" t="str">
        <f>IF(Transactions[[#This Row],[amount]]&lt;=5000,"low","high")</f>
        <v>low</v>
      </c>
      <c r="J982" s="1">
        <f>YEAR(Transactions[[#This Row],[transaction_date]])</f>
        <v>2023</v>
      </c>
      <c r="K982" s="1" t="str">
        <f>TEXT(Transactions[[#This Row],[transaction_date]],"mmm")</f>
        <v>Jul</v>
      </c>
      <c r="L982" s="1" t="str">
        <f>TEXT(Transactions[[#This Row],[transaction_date]],"ddd")</f>
        <v>Sat</v>
      </c>
      <c r="M982" s="1">
        <f>WEEKDAY(Transactions[[#This Row],[transaction_date]])</f>
        <v>7</v>
      </c>
      <c r="N982" s="1" t="str">
        <f>IF(OR(Transactions[[#This Row],[weekday]]=1,Transactions[[#This Row],[weekday]]=7),"weekend","weekday")</f>
        <v>weekend</v>
      </c>
    </row>
    <row r="983" spans="1:14">
      <c r="A983">
        <v>137</v>
      </c>
      <c r="B983">
        <v>1140225706</v>
      </c>
      <c r="C983" s="1" t="s">
        <v>611</v>
      </c>
      <c r="D983">
        <v>2397.02</v>
      </c>
      <c r="E983" s="3">
        <v>45116.201111111113</v>
      </c>
      <c r="F983" t="str">
        <f>TEXT(Transactions[[#This Row],[transaction_date]],"HH:MM:ss")</f>
        <v>04:49:36</v>
      </c>
      <c r="G983">
        <f>HOUR(Transactions[[#This Row],[Time]])</f>
        <v>4</v>
      </c>
      <c r="H983" s="1" t="str">
        <f>IF(Transactions[[#This Row],[Hour]]&lt;=6,"Night",IF(Transactions[[#This Row],[Hour]]&lt;=12,"Morning",IF(Transactions[[#This Row],[Hour]]&lt;=18,"Afternoon","Evening")))</f>
        <v>Night</v>
      </c>
      <c r="I983" s="1" t="str">
        <f>IF(Transactions[[#This Row],[amount]]&lt;=5000,"low","high")</f>
        <v>low</v>
      </c>
      <c r="J983" s="1">
        <f>YEAR(Transactions[[#This Row],[transaction_date]])</f>
        <v>2023</v>
      </c>
      <c r="K983" s="1" t="str">
        <f>TEXT(Transactions[[#This Row],[transaction_date]],"mmm")</f>
        <v>Jul</v>
      </c>
      <c r="L983" s="1" t="str">
        <f>TEXT(Transactions[[#This Row],[transaction_date]],"ddd")</f>
        <v>Sun</v>
      </c>
      <c r="M983" s="1">
        <f>WEEKDAY(Transactions[[#This Row],[transaction_date]])</f>
        <v>1</v>
      </c>
      <c r="N983" s="1" t="str">
        <f>IF(OR(Transactions[[#This Row],[weekday]]=1,Transactions[[#This Row],[weekday]]=7),"weekend","weekday")</f>
        <v>weekend</v>
      </c>
    </row>
    <row r="984" spans="1:14">
      <c r="A984">
        <v>278</v>
      </c>
      <c r="B984">
        <v>1071077105</v>
      </c>
      <c r="C984" s="1" t="s">
        <v>612</v>
      </c>
      <c r="D984">
        <v>4972.58</v>
      </c>
      <c r="E984" s="3">
        <v>45116.886331018519</v>
      </c>
      <c r="F984" t="str">
        <f>TEXT(Transactions[[#This Row],[transaction_date]],"HH:MM:ss")</f>
        <v>21:16:19</v>
      </c>
      <c r="G984">
        <f>HOUR(Transactions[[#This Row],[Time]])</f>
        <v>21</v>
      </c>
      <c r="H984" s="1" t="str">
        <f>IF(Transactions[[#This Row],[Hour]]&lt;=6,"Night",IF(Transactions[[#This Row],[Hour]]&lt;=12,"Morning",IF(Transactions[[#This Row],[Hour]]&lt;=18,"Afternoon","Evening")))</f>
        <v>Evening</v>
      </c>
      <c r="I984" s="1" t="str">
        <f>IF(Transactions[[#This Row],[amount]]&lt;=5000,"low","high")</f>
        <v>low</v>
      </c>
      <c r="J984" s="1">
        <f>YEAR(Transactions[[#This Row],[transaction_date]])</f>
        <v>2023</v>
      </c>
      <c r="K984" s="1" t="str">
        <f>TEXT(Transactions[[#This Row],[transaction_date]],"mmm")</f>
        <v>Jul</v>
      </c>
      <c r="L984" s="1" t="str">
        <f>TEXT(Transactions[[#This Row],[transaction_date]],"ddd")</f>
        <v>Sun</v>
      </c>
      <c r="M984" s="1">
        <f>WEEKDAY(Transactions[[#This Row],[transaction_date]])</f>
        <v>1</v>
      </c>
      <c r="N984" s="1" t="str">
        <f>IF(OR(Transactions[[#This Row],[weekday]]=1,Transactions[[#This Row],[weekday]]=7),"weekend","weekday")</f>
        <v>weekend</v>
      </c>
    </row>
    <row r="985" spans="1:14">
      <c r="A985">
        <v>1940</v>
      </c>
      <c r="B985">
        <v>1139096814</v>
      </c>
      <c r="C985" s="1" t="s">
        <v>612</v>
      </c>
      <c r="D985">
        <v>460.19</v>
      </c>
      <c r="E985" s="3">
        <v>45117.364675925928</v>
      </c>
      <c r="F985" t="str">
        <f>TEXT(Transactions[[#This Row],[transaction_date]],"HH:MM:ss")</f>
        <v>08:45:08</v>
      </c>
      <c r="G985">
        <f>HOUR(Transactions[[#This Row],[Time]])</f>
        <v>8</v>
      </c>
      <c r="H985" s="1" t="str">
        <f>IF(Transactions[[#This Row],[Hour]]&lt;=6,"Night",IF(Transactions[[#This Row],[Hour]]&lt;=12,"Morning",IF(Transactions[[#This Row],[Hour]]&lt;=18,"Afternoon","Evening")))</f>
        <v>Morning</v>
      </c>
      <c r="I985" s="1" t="str">
        <f>IF(Transactions[[#This Row],[amount]]&lt;=5000,"low","high")</f>
        <v>low</v>
      </c>
      <c r="J985" s="1">
        <f>YEAR(Transactions[[#This Row],[transaction_date]])</f>
        <v>2023</v>
      </c>
      <c r="K985" s="1" t="str">
        <f>TEXT(Transactions[[#This Row],[transaction_date]],"mmm")</f>
        <v>Jul</v>
      </c>
      <c r="L985" s="1" t="str">
        <f>TEXT(Transactions[[#This Row],[transaction_date]],"ddd")</f>
        <v>Mon</v>
      </c>
      <c r="M985" s="1">
        <f>WEEKDAY(Transactions[[#This Row],[transaction_date]])</f>
        <v>2</v>
      </c>
      <c r="N985" s="1" t="str">
        <f>IF(OR(Transactions[[#This Row],[weekday]]=1,Transactions[[#This Row],[weekday]]=7),"weekend","weekday")</f>
        <v>weekday</v>
      </c>
    </row>
    <row r="986" spans="1:14">
      <c r="A986">
        <v>1460</v>
      </c>
      <c r="B986">
        <v>1103592463</v>
      </c>
      <c r="C986" s="1" t="s">
        <v>612</v>
      </c>
      <c r="D986">
        <v>2818.68</v>
      </c>
      <c r="E986" s="3">
        <v>45118.208622685182</v>
      </c>
      <c r="F986" t="str">
        <f>TEXT(Transactions[[#This Row],[transaction_date]],"HH:MM:ss")</f>
        <v>05:00:25</v>
      </c>
      <c r="G986">
        <f>HOUR(Transactions[[#This Row],[Time]])</f>
        <v>5</v>
      </c>
      <c r="H986" s="1" t="str">
        <f>IF(Transactions[[#This Row],[Hour]]&lt;=6,"Night",IF(Transactions[[#This Row],[Hour]]&lt;=12,"Morning",IF(Transactions[[#This Row],[Hour]]&lt;=18,"Afternoon","Evening")))</f>
        <v>Night</v>
      </c>
      <c r="I986" s="1" t="str">
        <f>IF(Transactions[[#This Row],[amount]]&lt;=5000,"low","high")</f>
        <v>low</v>
      </c>
      <c r="J986" s="1">
        <f>YEAR(Transactions[[#This Row],[transaction_date]])</f>
        <v>2023</v>
      </c>
      <c r="K986" s="1" t="str">
        <f>TEXT(Transactions[[#This Row],[transaction_date]],"mmm")</f>
        <v>Jul</v>
      </c>
      <c r="L986" s="1" t="str">
        <f>TEXT(Transactions[[#This Row],[transaction_date]],"ddd")</f>
        <v>Tue</v>
      </c>
      <c r="M986" s="1">
        <f>WEEKDAY(Transactions[[#This Row],[transaction_date]])</f>
        <v>3</v>
      </c>
      <c r="N986" s="1" t="str">
        <f>IF(OR(Transactions[[#This Row],[weekday]]=1,Transactions[[#This Row],[weekday]]=7),"weekend","weekday")</f>
        <v>weekday</v>
      </c>
    </row>
    <row r="987" spans="1:14">
      <c r="A987">
        <v>1445</v>
      </c>
      <c r="B987">
        <v>1196526482</v>
      </c>
      <c r="C987" s="1" t="s">
        <v>610</v>
      </c>
      <c r="D987">
        <v>2908.83</v>
      </c>
      <c r="E987" s="3">
        <v>45118.336342592593</v>
      </c>
      <c r="F987" t="str">
        <f>TEXT(Transactions[[#This Row],[transaction_date]],"HH:MM:ss")</f>
        <v>08:04:20</v>
      </c>
      <c r="G987">
        <f>HOUR(Transactions[[#This Row],[Time]])</f>
        <v>8</v>
      </c>
      <c r="H987" s="1" t="str">
        <f>IF(Transactions[[#This Row],[Hour]]&lt;=6,"Night",IF(Transactions[[#This Row],[Hour]]&lt;=12,"Morning",IF(Transactions[[#This Row],[Hour]]&lt;=18,"Afternoon","Evening")))</f>
        <v>Morning</v>
      </c>
      <c r="I987" s="1" t="str">
        <f>IF(Transactions[[#This Row],[amount]]&lt;=5000,"low","high")</f>
        <v>low</v>
      </c>
      <c r="J987" s="1">
        <f>YEAR(Transactions[[#This Row],[transaction_date]])</f>
        <v>2023</v>
      </c>
      <c r="K987" s="1" t="str">
        <f>TEXT(Transactions[[#This Row],[transaction_date]],"mmm")</f>
        <v>Jul</v>
      </c>
      <c r="L987" s="1" t="str">
        <f>TEXT(Transactions[[#This Row],[transaction_date]],"ddd")</f>
        <v>Tue</v>
      </c>
      <c r="M987" s="1">
        <f>WEEKDAY(Transactions[[#This Row],[transaction_date]])</f>
        <v>3</v>
      </c>
      <c r="N987" s="1" t="str">
        <f>IF(OR(Transactions[[#This Row],[weekday]]=1,Transactions[[#This Row],[weekday]]=7),"weekend","weekday")</f>
        <v>weekday</v>
      </c>
    </row>
    <row r="988" spans="1:14">
      <c r="A988">
        <v>1406</v>
      </c>
      <c r="B988">
        <v>1079185403</v>
      </c>
      <c r="C988" s="1" t="s">
        <v>611</v>
      </c>
      <c r="D988">
        <v>4698.12</v>
      </c>
      <c r="E988" s="3">
        <v>45118.616319444445</v>
      </c>
      <c r="F988" t="str">
        <f>TEXT(Transactions[[#This Row],[transaction_date]],"HH:MM:ss")</f>
        <v>14:47:30</v>
      </c>
      <c r="G988">
        <f>HOUR(Transactions[[#This Row],[Time]])</f>
        <v>14</v>
      </c>
      <c r="H988" s="1" t="str">
        <f>IF(Transactions[[#This Row],[Hour]]&lt;=6,"Night",IF(Transactions[[#This Row],[Hour]]&lt;=12,"Morning",IF(Transactions[[#This Row],[Hour]]&lt;=18,"Afternoon","Evening")))</f>
        <v>Afternoon</v>
      </c>
      <c r="I988" s="1" t="str">
        <f>IF(Transactions[[#This Row],[amount]]&lt;=5000,"low","high")</f>
        <v>low</v>
      </c>
      <c r="J988" s="1">
        <f>YEAR(Transactions[[#This Row],[transaction_date]])</f>
        <v>2023</v>
      </c>
      <c r="K988" s="1" t="str">
        <f>TEXT(Transactions[[#This Row],[transaction_date]],"mmm")</f>
        <v>Jul</v>
      </c>
      <c r="L988" s="1" t="str">
        <f>TEXT(Transactions[[#This Row],[transaction_date]],"ddd")</f>
        <v>Tue</v>
      </c>
      <c r="M988" s="1">
        <f>WEEKDAY(Transactions[[#This Row],[transaction_date]])</f>
        <v>3</v>
      </c>
      <c r="N988" s="1" t="str">
        <f>IF(OR(Transactions[[#This Row],[weekday]]=1,Transactions[[#This Row],[weekday]]=7),"weekend","weekday")</f>
        <v>weekday</v>
      </c>
    </row>
    <row r="989" spans="1:14">
      <c r="A989">
        <v>817</v>
      </c>
      <c r="B989">
        <v>1020509974</v>
      </c>
      <c r="C989" s="1" t="s">
        <v>610</v>
      </c>
      <c r="D989">
        <v>1119.7</v>
      </c>
      <c r="E989" s="3">
        <v>45118.7809375</v>
      </c>
      <c r="F989" t="str">
        <f>TEXT(Transactions[[#This Row],[transaction_date]],"HH:MM:ss")</f>
        <v>18:44:33</v>
      </c>
      <c r="G989">
        <f>HOUR(Transactions[[#This Row],[Time]])</f>
        <v>18</v>
      </c>
      <c r="H989" s="1" t="str">
        <f>IF(Transactions[[#This Row],[Hour]]&lt;=6,"Night",IF(Transactions[[#This Row],[Hour]]&lt;=12,"Morning",IF(Transactions[[#This Row],[Hour]]&lt;=18,"Afternoon","Evening")))</f>
        <v>Afternoon</v>
      </c>
      <c r="I989" s="1" t="str">
        <f>IF(Transactions[[#This Row],[amount]]&lt;=5000,"low","high")</f>
        <v>low</v>
      </c>
      <c r="J989" s="1">
        <f>YEAR(Transactions[[#This Row],[transaction_date]])</f>
        <v>2023</v>
      </c>
      <c r="K989" s="1" t="str">
        <f>TEXT(Transactions[[#This Row],[transaction_date]],"mmm")</f>
        <v>Jul</v>
      </c>
      <c r="L989" s="1" t="str">
        <f>TEXT(Transactions[[#This Row],[transaction_date]],"ddd")</f>
        <v>Tue</v>
      </c>
      <c r="M989" s="1">
        <f>WEEKDAY(Transactions[[#This Row],[transaction_date]])</f>
        <v>3</v>
      </c>
      <c r="N989" s="1" t="str">
        <f>IF(OR(Transactions[[#This Row],[weekday]]=1,Transactions[[#This Row],[weekday]]=7),"weekend","weekday")</f>
        <v>weekday</v>
      </c>
    </row>
    <row r="990" spans="1:14">
      <c r="A990">
        <v>1011</v>
      </c>
      <c r="B990">
        <v>1149164945</v>
      </c>
      <c r="C990" s="1" t="s">
        <v>612</v>
      </c>
      <c r="D990">
        <v>861.74</v>
      </c>
      <c r="E990" s="3">
        <v>45118.958935185183</v>
      </c>
      <c r="F990" t="str">
        <f>TEXT(Transactions[[#This Row],[transaction_date]],"HH:MM:ss")</f>
        <v>23:00:52</v>
      </c>
      <c r="G990">
        <f>HOUR(Transactions[[#This Row],[Time]])</f>
        <v>23</v>
      </c>
      <c r="H990" s="1" t="str">
        <f>IF(Transactions[[#This Row],[Hour]]&lt;=6,"Night",IF(Transactions[[#This Row],[Hour]]&lt;=12,"Morning",IF(Transactions[[#This Row],[Hour]]&lt;=18,"Afternoon","Evening")))</f>
        <v>Evening</v>
      </c>
      <c r="I990" s="1" t="str">
        <f>IF(Transactions[[#This Row],[amount]]&lt;=5000,"low","high")</f>
        <v>low</v>
      </c>
      <c r="J990" s="1">
        <f>YEAR(Transactions[[#This Row],[transaction_date]])</f>
        <v>2023</v>
      </c>
      <c r="K990" s="1" t="str">
        <f>TEXT(Transactions[[#This Row],[transaction_date]],"mmm")</f>
        <v>Jul</v>
      </c>
      <c r="L990" s="1" t="str">
        <f>TEXT(Transactions[[#This Row],[transaction_date]],"ddd")</f>
        <v>Tue</v>
      </c>
      <c r="M990" s="1">
        <f>WEEKDAY(Transactions[[#This Row],[transaction_date]])</f>
        <v>3</v>
      </c>
      <c r="N990" s="1" t="str">
        <f>IF(OR(Transactions[[#This Row],[weekday]]=1,Transactions[[#This Row],[weekday]]=7),"weekend","weekday")</f>
        <v>weekday</v>
      </c>
    </row>
    <row r="991" spans="1:14">
      <c r="A991">
        <v>1970</v>
      </c>
      <c r="B991">
        <v>1131587801</v>
      </c>
      <c r="C991" s="1" t="s">
        <v>610</v>
      </c>
      <c r="D991">
        <v>4518.54</v>
      </c>
      <c r="E991" s="3">
        <v>45119.284641203703</v>
      </c>
      <c r="F991" t="str">
        <f>TEXT(Transactions[[#This Row],[transaction_date]],"HH:MM:ss")</f>
        <v>06:49:53</v>
      </c>
      <c r="G991">
        <f>HOUR(Transactions[[#This Row],[Time]])</f>
        <v>6</v>
      </c>
      <c r="H991" s="1" t="str">
        <f>IF(Transactions[[#This Row],[Hour]]&lt;=6,"Night",IF(Transactions[[#This Row],[Hour]]&lt;=12,"Morning",IF(Transactions[[#This Row],[Hour]]&lt;=18,"Afternoon","Evening")))</f>
        <v>Night</v>
      </c>
      <c r="I991" s="1" t="str">
        <f>IF(Transactions[[#This Row],[amount]]&lt;=5000,"low","high")</f>
        <v>low</v>
      </c>
      <c r="J991" s="1">
        <f>YEAR(Transactions[[#This Row],[transaction_date]])</f>
        <v>2023</v>
      </c>
      <c r="K991" s="1" t="str">
        <f>TEXT(Transactions[[#This Row],[transaction_date]],"mmm")</f>
        <v>Jul</v>
      </c>
      <c r="L991" s="1" t="str">
        <f>TEXT(Transactions[[#This Row],[transaction_date]],"ddd")</f>
        <v>Wed</v>
      </c>
      <c r="M991" s="1">
        <f>WEEKDAY(Transactions[[#This Row],[transaction_date]])</f>
        <v>4</v>
      </c>
      <c r="N991" s="1" t="str">
        <f>IF(OR(Transactions[[#This Row],[weekday]]=1,Transactions[[#This Row],[weekday]]=7),"weekend","weekday")</f>
        <v>weekday</v>
      </c>
    </row>
    <row r="992" spans="1:14">
      <c r="A992">
        <v>1659</v>
      </c>
      <c r="B992">
        <v>1179767473</v>
      </c>
      <c r="C992" s="1" t="s">
        <v>610</v>
      </c>
      <c r="D992">
        <v>2678.51</v>
      </c>
      <c r="E992" s="3">
        <v>45120.080289351848</v>
      </c>
      <c r="F992" t="str">
        <f>TEXT(Transactions[[#This Row],[transaction_date]],"HH:MM:ss")</f>
        <v>01:55:37</v>
      </c>
      <c r="G992">
        <f>HOUR(Transactions[[#This Row],[Time]])</f>
        <v>1</v>
      </c>
      <c r="H992" s="1" t="str">
        <f>IF(Transactions[[#This Row],[Hour]]&lt;=6,"Night",IF(Transactions[[#This Row],[Hour]]&lt;=12,"Morning",IF(Transactions[[#This Row],[Hour]]&lt;=18,"Afternoon","Evening")))</f>
        <v>Night</v>
      </c>
      <c r="I992" s="1" t="str">
        <f>IF(Transactions[[#This Row],[amount]]&lt;=5000,"low","high")</f>
        <v>low</v>
      </c>
      <c r="J992" s="1">
        <f>YEAR(Transactions[[#This Row],[transaction_date]])</f>
        <v>2023</v>
      </c>
      <c r="K992" s="1" t="str">
        <f>TEXT(Transactions[[#This Row],[transaction_date]],"mmm")</f>
        <v>Jul</v>
      </c>
      <c r="L992" s="1" t="str">
        <f>TEXT(Transactions[[#This Row],[transaction_date]],"ddd")</f>
        <v>Thu</v>
      </c>
      <c r="M992" s="1">
        <f>WEEKDAY(Transactions[[#This Row],[transaction_date]])</f>
        <v>5</v>
      </c>
      <c r="N992" s="1" t="str">
        <f>IF(OR(Transactions[[#This Row],[weekday]]=1,Transactions[[#This Row],[weekday]]=7),"weekend","weekday")</f>
        <v>weekday</v>
      </c>
    </row>
    <row r="993" spans="1:14">
      <c r="A993">
        <v>261</v>
      </c>
      <c r="B993">
        <v>1023919762</v>
      </c>
      <c r="C993" s="1" t="s">
        <v>612</v>
      </c>
      <c r="D993">
        <v>269.77999999999997</v>
      </c>
      <c r="E993" s="3">
        <v>45121.341261574074</v>
      </c>
      <c r="F993" t="str">
        <f>TEXT(Transactions[[#This Row],[transaction_date]],"HH:MM:ss")</f>
        <v>08:11:25</v>
      </c>
      <c r="G993">
        <f>HOUR(Transactions[[#This Row],[Time]])</f>
        <v>8</v>
      </c>
      <c r="H993" s="1" t="str">
        <f>IF(Transactions[[#This Row],[Hour]]&lt;=6,"Night",IF(Transactions[[#This Row],[Hour]]&lt;=12,"Morning",IF(Transactions[[#This Row],[Hour]]&lt;=18,"Afternoon","Evening")))</f>
        <v>Morning</v>
      </c>
      <c r="I993" s="1" t="str">
        <f>IF(Transactions[[#This Row],[amount]]&lt;=5000,"low","high")</f>
        <v>low</v>
      </c>
      <c r="J993" s="1">
        <f>YEAR(Transactions[[#This Row],[transaction_date]])</f>
        <v>2023</v>
      </c>
      <c r="K993" s="1" t="str">
        <f>TEXT(Transactions[[#This Row],[transaction_date]],"mmm")</f>
        <v>Jul</v>
      </c>
      <c r="L993" s="1" t="str">
        <f>TEXT(Transactions[[#This Row],[transaction_date]],"ddd")</f>
        <v>Fri</v>
      </c>
      <c r="M993" s="1">
        <f>WEEKDAY(Transactions[[#This Row],[transaction_date]])</f>
        <v>6</v>
      </c>
      <c r="N993" s="1" t="str">
        <f>IF(OR(Transactions[[#This Row],[weekday]]=1,Transactions[[#This Row],[weekday]]=7),"weekend","weekday")</f>
        <v>weekday</v>
      </c>
    </row>
    <row r="994" spans="1:14">
      <c r="A994">
        <v>579</v>
      </c>
      <c r="B994">
        <v>1171583200</v>
      </c>
      <c r="C994" s="1" t="s">
        <v>610</v>
      </c>
      <c r="D994">
        <v>2914.5</v>
      </c>
      <c r="E994" s="3">
        <v>45121.650717592594</v>
      </c>
      <c r="F994" t="str">
        <f>TEXT(Transactions[[#This Row],[transaction_date]],"HH:MM:ss")</f>
        <v>15:37:02</v>
      </c>
      <c r="G994">
        <f>HOUR(Transactions[[#This Row],[Time]])</f>
        <v>15</v>
      </c>
      <c r="H994" s="1" t="str">
        <f>IF(Transactions[[#This Row],[Hour]]&lt;=6,"Night",IF(Transactions[[#This Row],[Hour]]&lt;=12,"Morning",IF(Transactions[[#This Row],[Hour]]&lt;=18,"Afternoon","Evening")))</f>
        <v>Afternoon</v>
      </c>
      <c r="I994" s="1" t="str">
        <f>IF(Transactions[[#This Row],[amount]]&lt;=5000,"low","high")</f>
        <v>low</v>
      </c>
      <c r="J994" s="1">
        <f>YEAR(Transactions[[#This Row],[transaction_date]])</f>
        <v>2023</v>
      </c>
      <c r="K994" s="1" t="str">
        <f>TEXT(Transactions[[#This Row],[transaction_date]],"mmm")</f>
        <v>Jul</v>
      </c>
      <c r="L994" s="1" t="str">
        <f>TEXT(Transactions[[#This Row],[transaction_date]],"ddd")</f>
        <v>Fri</v>
      </c>
      <c r="M994" s="1">
        <f>WEEKDAY(Transactions[[#This Row],[transaction_date]])</f>
        <v>6</v>
      </c>
      <c r="N994" s="1" t="str">
        <f>IF(OR(Transactions[[#This Row],[weekday]]=1,Transactions[[#This Row],[weekday]]=7),"weekend","weekday")</f>
        <v>weekday</v>
      </c>
    </row>
    <row r="995" spans="1:14">
      <c r="A995">
        <v>1663</v>
      </c>
      <c r="B995">
        <v>1017951779</v>
      </c>
      <c r="C995" s="1" t="s">
        <v>611</v>
      </c>
      <c r="D995">
        <v>2844.16</v>
      </c>
      <c r="E995" s="3">
        <v>45121.927499999998</v>
      </c>
      <c r="F995" t="str">
        <f>TEXT(Transactions[[#This Row],[transaction_date]],"HH:MM:ss")</f>
        <v>22:15:36</v>
      </c>
      <c r="G995">
        <f>HOUR(Transactions[[#This Row],[Time]])</f>
        <v>22</v>
      </c>
      <c r="H995" s="1" t="str">
        <f>IF(Transactions[[#This Row],[Hour]]&lt;=6,"Night",IF(Transactions[[#This Row],[Hour]]&lt;=12,"Morning",IF(Transactions[[#This Row],[Hour]]&lt;=18,"Afternoon","Evening")))</f>
        <v>Evening</v>
      </c>
      <c r="I995" s="1" t="str">
        <f>IF(Transactions[[#This Row],[amount]]&lt;=5000,"low","high")</f>
        <v>low</v>
      </c>
      <c r="J995" s="1">
        <f>YEAR(Transactions[[#This Row],[transaction_date]])</f>
        <v>2023</v>
      </c>
      <c r="K995" s="1" t="str">
        <f>TEXT(Transactions[[#This Row],[transaction_date]],"mmm")</f>
        <v>Jul</v>
      </c>
      <c r="L995" s="1" t="str">
        <f>TEXT(Transactions[[#This Row],[transaction_date]],"ddd")</f>
        <v>Fri</v>
      </c>
      <c r="M995" s="1">
        <f>WEEKDAY(Transactions[[#This Row],[transaction_date]])</f>
        <v>6</v>
      </c>
      <c r="N995" s="1" t="str">
        <f>IF(OR(Transactions[[#This Row],[weekday]]=1,Transactions[[#This Row],[weekday]]=7),"weekend","weekday")</f>
        <v>weekday</v>
      </c>
    </row>
    <row r="996" spans="1:14">
      <c r="A996">
        <v>1164</v>
      </c>
      <c r="B996">
        <v>1185514908</v>
      </c>
      <c r="C996" s="1" t="s">
        <v>612</v>
      </c>
      <c r="D996">
        <v>4657.21</v>
      </c>
      <c r="E996" s="3">
        <v>45122.054664351854</v>
      </c>
      <c r="F996" t="str">
        <f>TEXT(Transactions[[#This Row],[transaction_date]],"HH:MM:ss")</f>
        <v>01:18:43</v>
      </c>
      <c r="G996">
        <f>HOUR(Transactions[[#This Row],[Time]])</f>
        <v>1</v>
      </c>
      <c r="H996" s="1" t="str">
        <f>IF(Transactions[[#This Row],[Hour]]&lt;=6,"Night",IF(Transactions[[#This Row],[Hour]]&lt;=12,"Morning",IF(Transactions[[#This Row],[Hour]]&lt;=18,"Afternoon","Evening")))</f>
        <v>Night</v>
      </c>
      <c r="I996" s="1" t="str">
        <f>IF(Transactions[[#This Row],[amount]]&lt;=5000,"low","high")</f>
        <v>low</v>
      </c>
      <c r="J996" s="1">
        <f>YEAR(Transactions[[#This Row],[transaction_date]])</f>
        <v>2023</v>
      </c>
      <c r="K996" s="1" t="str">
        <f>TEXT(Transactions[[#This Row],[transaction_date]],"mmm")</f>
        <v>Jul</v>
      </c>
      <c r="L996" s="1" t="str">
        <f>TEXT(Transactions[[#This Row],[transaction_date]],"ddd")</f>
        <v>Sat</v>
      </c>
      <c r="M996" s="1">
        <f>WEEKDAY(Transactions[[#This Row],[transaction_date]])</f>
        <v>7</v>
      </c>
      <c r="N996" s="1" t="str">
        <f>IF(OR(Transactions[[#This Row],[weekday]]=1,Transactions[[#This Row],[weekday]]=7),"weekend","weekday")</f>
        <v>weekend</v>
      </c>
    </row>
    <row r="997" spans="1:14">
      <c r="A997">
        <v>1373</v>
      </c>
      <c r="B997">
        <v>1063103760</v>
      </c>
      <c r="C997" s="1" t="s">
        <v>611</v>
      </c>
      <c r="D997">
        <v>4054.36</v>
      </c>
      <c r="E997" s="3">
        <v>45122.131655092591</v>
      </c>
      <c r="F997" t="str">
        <f>TEXT(Transactions[[#This Row],[transaction_date]],"HH:MM:ss")</f>
        <v>03:09:35</v>
      </c>
      <c r="G997">
        <f>HOUR(Transactions[[#This Row],[Time]])</f>
        <v>3</v>
      </c>
      <c r="H997" s="1" t="str">
        <f>IF(Transactions[[#This Row],[Hour]]&lt;=6,"Night",IF(Transactions[[#This Row],[Hour]]&lt;=12,"Morning",IF(Transactions[[#This Row],[Hour]]&lt;=18,"Afternoon","Evening")))</f>
        <v>Night</v>
      </c>
      <c r="I997" s="1" t="str">
        <f>IF(Transactions[[#This Row],[amount]]&lt;=5000,"low","high")</f>
        <v>low</v>
      </c>
      <c r="J997" s="1">
        <f>YEAR(Transactions[[#This Row],[transaction_date]])</f>
        <v>2023</v>
      </c>
      <c r="K997" s="1" t="str">
        <f>TEXT(Transactions[[#This Row],[transaction_date]],"mmm")</f>
        <v>Jul</v>
      </c>
      <c r="L997" s="1" t="str">
        <f>TEXT(Transactions[[#This Row],[transaction_date]],"ddd")</f>
        <v>Sat</v>
      </c>
      <c r="M997" s="1">
        <f>WEEKDAY(Transactions[[#This Row],[transaction_date]])</f>
        <v>7</v>
      </c>
      <c r="N997" s="1" t="str">
        <f>IF(OR(Transactions[[#This Row],[weekday]]=1,Transactions[[#This Row],[weekday]]=7),"weekend","weekday")</f>
        <v>weekend</v>
      </c>
    </row>
    <row r="998" spans="1:14">
      <c r="A998">
        <v>1633</v>
      </c>
      <c r="B998">
        <v>1129879693</v>
      </c>
      <c r="C998" s="1" t="s">
        <v>610</v>
      </c>
      <c r="D998">
        <v>2480.27</v>
      </c>
      <c r="E998" s="3">
        <v>45122.392708333333</v>
      </c>
      <c r="F998" t="str">
        <f>TEXT(Transactions[[#This Row],[transaction_date]],"HH:MM:ss")</f>
        <v>09:25:30</v>
      </c>
      <c r="G998">
        <f>HOUR(Transactions[[#This Row],[Time]])</f>
        <v>9</v>
      </c>
      <c r="H998" s="1" t="str">
        <f>IF(Transactions[[#This Row],[Hour]]&lt;=6,"Night",IF(Transactions[[#This Row],[Hour]]&lt;=12,"Morning",IF(Transactions[[#This Row],[Hour]]&lt;=18,"Afternoon","Evening")))</f>
        <v>Morning</v>
      </c>
      <c r="I998" s="1" t="str">
        <f>IF(Transactions[[#This Row],[amount]]&lt;=5000,"low","high")</f>
        <v>low</v>
      </c>
      <c r="J998" s="1">
        <f>YEAR(Transactions[[#This Row],[transaction_date]])</f>
        <v>2023</v>
      </c>
      <c r="K998" s="1" t="str">
        <f>TEXT(Transactions[[#This Row],[transaction_date]],"mmm")</f>
        <v>Jul</v>
      </c>
      <c r="L998" s="1" t="str">
        <f>TEXT(Transactions[[#This Row],[transaction_date]],"ddd")</f>
        <v>Sat</v>
      </c>
      <c r="M998" s="1">
        <f>WEEKDAY(Transactions[[#This Row],[transaction_date]])</f>
        <v>7</v>
      </c>
      <c r="N998" s="1" t="str">
        <f>IF(OR(Transactions[[#This Row],[weekday]]=1,Transactions[[#This Row],[weekday]]=7),"weekend","weekday")</f>
        <v>weekend</v>
      </c>
    </row>
    <row r="999" spans="1:14">
      <c r="A999">
        <v>1153</v>
      </c>
      <c r="B999">
        <v>1197332922</v>
      </c>
      <c r="C999" s="1" t="s">
        <v>611</v>
      </c>
      <c r="D999">
        <v>3244.52</v>
      </c>
      <c r="E999" s="3">
        <v>45123.469837962963</v>
      </c>
      <c r="F999" t="str">
        <f>TEXT(Transactions[[#This Row],[transaction_date]],"HH:MM:ss")</f>
        <v>11:16:34</v>
      </c>
      <c r="G999">
        <f>HOUR(Transactions[[#This Row],[Time]])</f>
        <v>11</v>
      </c>
      <c r="H999" s="1" t="str">
        <f>IF(Transactions[[#This Row],[Hour]]&lt;=6,"Night",IF(Transactions[[#This Row],[Hour]]&lt;=12,"Morning",IF(Transactions[[#This Row],[Hour]]&lt;=18,"Afternoon","Evening")))</f>
        <v>Morning</v>
      </c>
      <c r="I999" s="1" t="str">
        <f>IF(Transactions[[#This Row],[amount]]&lt;=5000,"low","high")</f>
        <v>low</v>
      </c>
      <c r="J999" s="1">
        <f>YEAR(Transactions[[#This Row],[transaction_date]])</f>
        <v>2023</v>
      </c>
      <c r="K999" s="1" t="str">
        <f>TEXT(Transactions[[#This Row],[transaction_date]],"mmm")</f>
        <v>Jul</v>
      </c>
      <c r="L999" s="1" t="str">
        <f>TEXT(Transactions[[#This Row],[transaction_date]],"ddd")</f>
        <v>Sun</v>
      </c>
      <c r="M999" s="1">
        <f>WEEKDAY(Transactions[[#This Row],[transaction_date]])</f>
        <v>1</v>
      </c>
      <c r="N999" s="1" t="str">
        <f>IF(OR(Transactions[[#This Row],[weekday]]=1,Transactions[[#This Row],[weekday]]=7),"weekend","weekday")</f>
        <v>weekend</v>
      </c>
    </row>
    <row r="1000" spans="1:14">
      <c r="A1000">
        <v>1466</v>
      </c>
      <c r="B1000">
        <v>1126381804</v>
      </c>
      <c r="C1000" s="1" t="s">
        <v>611</v>
      </c>
      <c r="D1000">
        <v>1872.4</v>
      </c>
      <c r="E1000" s="3">
        <v>45124.866203703707</v>
      </c>
      <c r="F1000" t="str">
        <f>TEXT(Transactions[[#This Row],[transaction_date]],"HH:MM:ss")</f>
        <v>20:47:20</v>
      </c>
      <c r="G1000">
        <f>HOUR(Transactions[[#This Row],[Time]])</f>
        <v>20</v>
      </c>
      <c r="H1000" s="1" t="str">
        <f>IF(Transactions[[#This Row],[Hour]]&lt;=6,"Night",IF(Transactions[[#This Row],[Hour]]&lt;=12,"Morning",IF(Transactions[[#This Row],[Hour]]&lt;=18,"Afternoon","Evening")))</f>
        <v>Evening</v>
      </c>
      <c r="I1000" s="1" t="str">
        <f>IF(Transactions[[#This Row],[amount]]&lt;=5000,"low","high")</f>
        <v>low</v>
      </c>
      <c r="J1000" s="1">
        <f>YEAR(Transactions[[#This Row],[transaction_date]])</f>
        <v>2023</v>
      </c>
      <c r="K1000" s="1" t="str">
        <f>TEXT(Transactions[[#This Row],[transaction_date]],"mmm")</f>
        <v>Jul</v>
      </c>
      <c r="L1000" s="1" t="str">
        <f>TEXT(Transactions[[#This Row],[transaction_date]],"ddd")</f>
        <v>Mon</v>
      </c>
      <c r="M1000" s="1">
        <f>WEEKDAY(Transactions[[#This Row],[transaction_date]])</f>
        <v>2</v>
      </c>
      <c r="N1000" s="1" t="str">
        <f>IF(OR(Transactions[[#This Row],[weekday]]=1,Transactions[[#This Row],[weekday]]=7),"weekend","weekday")</f>
        <v>weekday</v>
      </c>
    </row>
    <row r="1001" spans="1:14">
      <c r="A1001">
        <v>1884</v>
      </c>
      <c r="B1001">
        <v>1155452037</v>
      </c>
      <c r="C1001" s="1" t="s">
        <v>610</v>
      </c>
      <c r="D1001">
        <v>1043.08</v>
      </c>
      <c r="E1001" s="3">
        <v>45125.693668981483</v>
      </c>
      <c r="F1001" t="str">
        <f>TEXT(Transactions[[#This Row],[transaction_date]],"HH:MM:ss")</f>
        <v>16:38:53</v>
      </c>
      <c r="G1001">
        <f>HOUR(Transactions[[#This Row],[Time]])</f>
        <v>16</v>
      </c>
      <c r="H1001" s="1" t="str">
        <f>IF(Transactions[[#This Row],[Hour]]&lt;=6,"Night",IF(Transactions[[#This Row],[Hour]]&lt;=12,"Morning",IF(Transactions[[#This Row],[Hour]]&lt;=18,"Afternoon","Evening")))</f>
        <v>Afternoon</v>
      </c>
      <c r="I1001" s="1" t="str">
        <f>IF(Transactions[[#This Row],[amount]]&lt;=5000,"low","high")</f>
        <v>low</v>
      </c>
      <c r="J1001" s="1">
        <f>YEAR(Transactions[[#This Row],[transaction_date]])</f>
        <v>2023</v>
      </c>
      <c r="K1001" s="1" t="str">
        <f>TEXT(Transactions[[#This Row],[transaction_date]],"mmm")</f>
        <v>Jul</v>
      </c>
      <c r="L1001" s="1" t="str">
        <f>TEXT(Transactions[[#This Row],[transaction_date]],"ddd")</f>
        <v>Tue</v>
      </c>
      <c r="M1001" s="1">
        <f>WEEKDAY(Transactions[[#This Row],[transaction_date]])</f>
        <v>3</v>
      </c>
      <c r="N1001" s="1" t="str">
        <f>IF(OR(Transactions[[#This Row],[weekday]]=1,Transactions[[#This Row],[weekday]]=7),"weekend","weekday")</f>
        <v>weekday</v>
      </c>
    </row>
    <row r="1002" spans="1:14">
      <c r="A1002">
        <v>670</v>
      </c>
      <c r="B1002">
        <v>1179827631</v>
      </c>
      <c r="C1002" s="1" t="s">
        <v>611</v>
      </c>
      <c r="D1002">
        <v>3221.3</v>
      </c>
      <c r="E1002" s="3">
        <v>45126.206550925926</v>
      </c>
      <c r="F1002" t="str">
        <f>TEXT(Transactions[[#This Row],[transaction_date]],"HH:MM:ss")</f>
        <v>04:57:26</v>
      </c>
      <c r="G1002">
        <f>HOUR(Transactions[[#This Row],[Time]])</f>
        <v>4</v>
      </c>
      <c r="H1002" s="1" t="str">
        <f>IF(Transactions[[#This Row],[Hour]]&lt;=6,"Night",IF(Transactions[[#This Row],[Hour]]&lt;=12,"Morning",IF(Transactions[[#This Row],[Hour]]&lt;=18,"Afternoon","Evening")))</f>
        <v>Night</v>
      </c>
      <c r="I1002" s="1" t="str">
        <f>IF(Transactions[[#This Row],[amount]]&lt;=5000,"low","high")</f>
        <v>low</v>
      </c>
      <c r="J1002" s="1">
        <f>YEAR(Transactions[[#This Row],[transaction_date]])</f>
        <v>2023</v>
      </c>
      <c r="K1002" s="1" t="str">
        <f>TEXT(Transactions[[#This Row],[transaction_date]],"mmm")</f>
        <v>Jul</v>
      </c>
      <c r="L1002" s="1" t="str">
        <f>TEXT(Transactions[[#This Row],[transaction_date]],"ddd")</f>
        <v>Wed</v>
      </c>
      <c r="M1002" s="1">
        <f>WEEKDAY(Transactions[[#This Row],[transaction_date]])</f>
        <v>4</v>
      </c>
      <c r="N1002" s="1" t="str">
        <f>IF(OR(Transactions[[#This Row],[weekday]]=1,Transactions[[#This Row],[weekday]]=7),"weekend","weekday")</f>
        <v>weekday</v>
      </c>
    </row>
    <row r="1003" spans="1:14">
      <c r="A1003">
        <v>1407</v>
      </c>
      <c r="B1003">
        <v>1189553688</v>
      </c>
      <c r="C1003" s="1" t="s">
        <v>611</v>
      </c>
      <c r="D1003">
        <v>2108.4299999999998</v>
      </c>
      <c r="E1003" s="3">
        <v>45126.324189814812</v>
      </c>
      <c r="F1003" t="str">
        <f>TEXT(Transactions[[#This Row],[transaction_date]],"HH:MM:ss")</f>
        <v>07:46:50</v>
      </c>
      <c r="G1003">
        <f>HOUR(Transactions[[#This Row],[Time]])</f>
        <v>7</v>
      </c>
      <c r="H1003" s="1" t="str">
        <f>IF(Transactions[[#This Row],[Hour]]&lt;=6,"Night",IF(Transactions[[#This Row],[Hour]]&lt;=12,"Morning",IF(Transactions[[#This Row],[Hour]]&lt;=18,"Afternoon","Evening")))</f>
        <v>Morning</v>
      </c>
      <c r="I1003" s="1" t="str">
        <f>IF(Transactions[[#This Row],[amount]]&lt;=5000,"low","high")</f>
        <v>low</v>
      </c>
      <c r="J1003" s="1">
        <f>YEAR(Transactions[[#This Row],[transaction_date]])</f>
        <v>2023</v>
      </c>
      <c r="K1003" s="1" t="str">
        <f>TEXT(Transactions[[#This Row],[transaction_date]],"mmm")</f>
        <v>Jul</v>
      </c>
      <c r="L1003" s="1" t="str">
        <f>TEXT(Transactions[[#This Row],[transaction_date]],"ddd")</f>
        <v>Wed</v>
      </c>
      <c r="M1003" s="1">
        <f>WEEKDAY(Transactions[[#This Row],[transaction_date]])</f>
        <v>4</v>
      </c>
      <c r="N1003" s="1" t="str">
        <f>IF(OR(Transactions[[#This Row],[weekday]]=1,Transactions[[#This Row],[weekday]]=7),"weekend","weekday")</f>
        <v>weekday</v>
      </c>
    </row>
    <row r="1004" spans="1:14">
      <c r="A1004">
        <v>2001</v>
      </c>
      <c r="B1004">
        <v>1155452037</v>
      </c>
      <c r="C1004" s="1" t="s">
        <v>611</v>
      </c>
      <c r="D1004">
        <v>14014.94</v>
      </c>
      <c r="E1004" s="3">
        <v>45126.64539351852</v>
      </c>
      <c r="F1004" t="str">
        <f>TEXT(Transactions[[#This Row],[transaction_date]],"HH:MM:ss")</f>
        <v>15:29:22</v>
      </c>
      <c r="G1004">
        <f>HOUR(Transactions[[#This Row],[Time]])</f>
        <v>15</v>
      </c>
      <c r="H1004" s="1" t="str">
        <f>IF(Transactions[[#This Row],[Hour]]&lt;=6,"Night",IF(Transactions[[#This Row],[Hour]]&lt;=12,"Morning",IF(Transactions[[#This Row],[Hour]]&lt;=18,"Afternoon","Evening")))</f>
        <v>Afternoon</v>
      </c>
      <c r="I1004" s="1" t="str">
        <f>IF(Transactions[[#This Row],[amount]]&lt;=5000,"low","high")</f>
        <v>high</v>
      </c>
      <c r="J1004" s="1">
        <f>YEAR(Transactions[[#This Row],[transaction_date]])</f>
        <v>2023</v>
      </c>
      <c r="K1004" s="1" t="str">
        <f>TEXT(Transactions[[#This Row],[transaction_date]],"mmm")</f>
        <v>Jul</v>
      </c>
      <c r="L1004" s="1" t="str">
        <f>TEXT(Transactions[[#This Row],[transaction_date]],"ddd")</f>
        <v>Wed</v>
      </c>
      <c r="M1004" s="1">
        <f>WEEKDAY(Transactions[[#This Row],[transaction_date]])</f>
        <v>4</v>
      </c>
      <c r="N1004" s="1" t="str">
        <f>IF(OR(Transactions[[#This Row],[weekday]]=1,Transactions[[#This Row],[weekday]]=7),"weekend","weekday")</f>
        <v>weekday</v>
      </c>
    </row>
    <row r="1005" spans="1:14">
      <c r="A1005">
        <v>957</v>
      </c>
      <c r="B1005">
        <v>1023919762</v>
      </c>
      <c r="C1005" s="1" t="s">
        <v>610</v>
      </c>
      <c r="D1005">
        <v>596.85</v>
      </c>
      <c r="E1005" s="3">
        <v>45127.134652777779</v>
      </c>
      <c r="F1005" t="str">
        <f>TEXT(Transactions[[#This Row],[transaction_date]],"HH:MM:ss")</f>
        <v>03:13:54</v>
      </c>
      <c r="G1005">
        <f>HOUR(Transactions[[#This Row],[Time]])</f>
        <v>3</v>
      </c>
      <c r="H1005" s="1" t="str">
        <f>IF(Transactions[[#This Row],[Hour]]&lt;=6,"Night",IF(Transactions[[#This Row],[Hour]]&lt;=12,"Morning",IF(Transactions[[#This Row],[Hour]]&lt;=18,"Afternoon","Evening")))</f>
        <v>Night</v>
      </c>
      <c r="I1005" s="1" t="str">
        <f>IF(Transactions[[#This Row],[amount]]&lt;=5000,"low","high")</f>
        <v>low</v>
      </c>
      <c r="J1005" s="1">
        <f>YEAR(Transactions[[#This Row],[transaction_date]])</f>
        <v>2023</v>
      </c>
      <c r="K1005" s="1" t="str">
        <f>TEXT(Transactions[[#This Row],[transaction_date]],"mmm")</f>
        <v>Jul</v>
      </c>
      <c r="L1005" s="1" t="str">
        <f>TEXT(Transactions[[#This Row],[transaction_date]],"ddd")</f>
        <v>Thu</v>
      </c>
      <c r="M1005" s="1">
        <f>WEEKDAY(Transactions[[#This Row],[transaction_date]])</f>
        <v>5</v>
      </c>
      <c r="N1005" s="1" t="str">
        <f>IF(OR(Transactions[[#This Row],[weekday]]=1,Transactions[[#This Row],[weekday]]=7),"weekend","weekday")</f>
        <v>weekday</v>
      </c>
    </row>
    <row r="1006" spans="1:14">
      <c r="A1006">
        <v>1715</v>
      </c>
      <c r="B1006">
        <v>1055656566</v>
      </c>
      <c r="C1006" s="1" t="s">
        <v>611</v>
      </c>
      <c r="D1006">
        <v>798.91</v>
      </c>
      <c r="E1006" s="3">
        <v>45127.309189814812</v>
      </c>
      <c r="F1006" t="str">
        <f>TEXT(Transactions[[#This Row],[transaction_date]],"HH:MM:ss")</f>
        <v>07:25:14</v>
      </c>
      <c r="G1006">
        <f>HOUR(Transactions[[#This Row],[Time]])</f>
        <v>7</v>
      </c>
      <c r="H1006" s="1" t="str">
        <f>IF(Transactions[[#This Row],[Hour]]&lt;=6,"Night",IF(Transactions[[#This Row],[Hour]]&lt;=12,"Morning",IF(Transactions[[#This Row],[Hour]]&lt;=18,"Afternoon","Evening")))</f>
        <v>Morning</v>
      </c>
      <c r="I1006" s="1" t="str">
        <f>IF(Transactions[[#This Row],[amount]]&lt;=5000,"low","high")</f>
        <v>low</v>
      </c>
      <c r="J1006" s="1">
        <f>YEAR(Transactions[[#This Row],[transaction_date]])</f>
        <v>2023</v>
      </c>
      <c r="K1006" s="1" t="str">
        <f>TEXT(Transactions[[#This Row],[transaction_date]],"mmm")</f>
        <v>Jul</v>
      </c>
      <c r="L1006" s="1" t="str">
        <f>TEXT(Transactions[[#This Row],[transaction_date]],"ddd")</f>
        <v>Thu</v>
      </c>
      <c r="M1006" s="1">
        <f>WEEKDAY(Transactions[[#This Row],[transaction_date]])</f>
        <v>5</v>
      </c>
      <c r="N1006" s="1" t="str">
        <f>IF(OR(Transactions[[#This Row],[weekday]]=1,Transactions[[#This Row],[weekday]]=7),"weekend","weekday")</f>
        <v>weekday</v>
      </c>
    </row>
    <row r="1007" spans="1:14">
      <c r="A1007">
        <v>1544</v>
      </c>
      <c r="B1007">
        <v>1035499319</v>
      </c>
      <c r="C1007" s="1" t="s">
        <v>612</v>
      </c>
      <c r="D1007">
        <v>3309.27</v>
      </c>
      <c r="E1007" s="3">
        <v>45127.444166666668</v>
      </c>
      <c r="F1007" t="str">
        <f>TEXT(Transactions[[#This Row],[transaction_date]],"HH:MM:ss")</f>
        <v>10:39:36</v>
      </c>
      <c r="G1007">
        <f>HOUR(Transactions[[#This Row],[Time]])</f>
        <v>10</v>
      </c>
      <c r="H1007" s="1" t="str">
        <f>IF(Transactions[[#This Row],[Hour]]&lt;=6,"Night",IF(Transactions[[#This Row],[Hour]]&lt;=12,"Morning",IF(Transactions[[#This Row],[Hour]]&lt;=18,"Afternoon","Evening")))</f>
        <v>Morning</v>
      </c>
      <c r="I1007" s="1" t="str">
        <f>IF(Transactions[[#This Row],[amount]]&lt;=5000,"low","high")</f>
        <v>low</v>
      </c>
      <c r="J1007" s="1">
        <f>YEAR(Transactions[[#This Row],[transaction_date]])</f>
        <v>2023</v>
      </c>
      <c r="K1007" s="1" t="str">
        <f>TEXT(Transactions[[#This Row],[transaction_date]],"mmm")</f>
        <v>Jul</v>
      </c>
      <c r="L1007" s="1" t="str">
        <f>TEXT(Transactions[[#This Row],[transaction_date]],"ddd")</f>
        <v>Thu</v>
      </c>
      <c r="M1007" s="1">
        <f>WEEKDAY(Transactions[[#This Row],[transaction_date]])</f>
        <v>5</v>
      </c>
      <c r="N1007" s="1" t="str">
        <f>IF(OR(Transactions[[#This Row],[weekday]]=1,Transactions[[#This Row],[weekday]]=7),"weekend","weekday")</f>
        <v>weekday</v>
      </c>
    </row>
    <row r="1008" spans="1:14">
      <c r="A1008">
        <v>350</v>
      </c>
      <c r="B1008">
        <v>1124194030</v>
      </c>
      <c r="C1008" s="1" t="s">
        <v>612</v>
      </c>
      <c r="D1008">
        <v>4963.59</v>
      </c>
      <c r="E1008" s="3">
        <v>45127.588784722226</v>
      </c>
      <c r="F1008" t="str">
        <f>TEXT(Transactions[[#This Row],[transaction_date]],"HH:MM:ss")</f>
        <v>14:07:51</v>
      </c>
      <c r="G1008">
        <f>HOUR(Transactions[[#This Row],[Time]])</f>
        <v>14</v>
      </c>
      <c r="H1008" s="1" t="str">
        <f>IF(Transactions[[#This Row],[Hour]]&lt;=6,"Night",IF(Transactions[[#This Row],[Hour]]&lt;=12,"Morning",IF(Transactions[[#This Row],[Hour]]&lt;=18,"Afternoon","Evening")))</f>
        <v>Afternoon</v>
      </c>
      <c r="I1008" s="1" t="str">
        <f>IF(Transactions[[#This Row],[amount]]&lt;=5000,"low","high")</f>
        <v>low</v>
      </c>
      <c r="J1008" s="1">
        <f>YEAR(Transactions[[#This Row],[transaction_date]])</f>
        <v>2023</v>
      </c>
      <c r="K1008" s="1" t="str">
        <f>TEXT(Transactions[[#This Row],[transaction_date]],"mmm")</f>
        <v>Jul</v>
      </c>
      <c r="L1008" s="1" t="str">
        <f>TEXT(Transactions[[#This Row],[transaction_date]],"ddd")</f>
        <v>Thu</v>
      </c>
      <c r="M1008" s="1">
        <f>WEEKDAY(Transactions[[#This Row],[transaction_date]])</f>
        <v>5</v>
      </c>
      <c r="N1008" s="1" t="str">
        <f>IF(OR(Transactions[[#This Row],[weekday]]=1,Transactions[[#This Row],[weekday]]=7),"weekend","weekday")</f>
        <v>weekday</v>
      </c>
    </row>
    <row r="1009" spans="1:14">
      <c r="A1009">
        <v>1474</v>
      </c>
      <c r="B1009">
        <v>1140182838</v>
      </c>
      <c r="C1009" s="1" t="s">
        <v>611</v>
      </c>
      <c r="D1009">
        <v>3015.68</v>
      </c>
      <c r="E1009" s="3">
        <v>45127.870763888888</v>
      </c>
      <c r="F1009" t="str">
        <f>TEXT(Transactions[[#This Row],[transaction_date]],"HH:MM:ss")</f>
        <v>20:53:54</v>
      </c>
      <c r="G1009">
        <f>HOUR(Transactions[[#This Row],[Time]])</f>
        <v>20</v>
      </c>
      <c r="H1009" s="1" t="str">
        <f>IF(Transactions[[#This Row],[Hour]]&lt;=6,"Night",IF(Transactions[[#This Row],[Hour]]&lt;=12,"Morning",IF(Transactions[[#This Row],[Hour]]&lt;=18,"Afternoon","Evening")))</f>
        <v>Evening</v>
      </c>
      <c r="I1009" s="1" t="str">
        <f>IF(Transactions[[#This Row],[amount]]&lt;=5000,"low","high")</f>
        <v>low</v>
      </c>
      <c r="J1009" s="1">
        <f>YEAR(Transactions[[#This Row],[transaction_date]])</f>
        <v>2023</v>
      </c>
      <c r="K1009" s="1" t="str">
        <f>TEXT(Transactions[[#This Row],[transaction_date]],"mmm")</f>
        <v>Jul</v>
      </c>
      <c r="L1009" s="1" t="str">
        <f>TEXT(Transactions[[#This Row],[transaction_date]],"ddd")</f>
        <v>Thu</v>
      </c>
      <c r="M1009" s="1">
        <f>WEEKDAY(Transactions[[#This Row],[transaction_date]])</f>
        <v>5</v>
      </c>
      <c r="N1009" s="1" t="str">
        <f>IF(OR(Transactions[[#This Row],[weekday]]=1,Transactions[[#This Row],[weekday]]=7),"weekend","weekday")</f>
        <v>weekday</v>
      </c>
    </row>
    <row r="1010" spans="1:14">
      <c r="A1010">
        <v>104</v>
      </c>
      <c r="B1010">
        <v>1020509974</v>
      </c>
      <c r="C1010" s="1" t="s">
        <v>612</v>
      </c>
      <c r="D1010">
        <v>2160.48</v>
      </c>
      <c r="E1010" s="3">
        <v>45128.459317129629</v>
      </c>
      <c r="F1010" t="str">
        <f>TEXT(Transactions[[#This Row],[transaction_date]],"HH:MM:ss")</f>
        <v>11:01:25</v>
      </c>
      <c r="G1010">
        <f>HOUR(Transactions[[#This Row],[Time]])</f>
        <v>11</v>
      </c>
      <c r="H1010" s="1" t="str">
        <f>IF(Transactions[[#This Row],[Hour]]&lt;=6,"Night",IF(Transactions[[#This Row],[Hour]]&lt;=12,"Morning",IF(Transactions[[#This Row],[Hour]]&lt;=18,"Afternoon","Evening")))</f>
        <v>Morning</v>
      </c>
      <c r="I1010" s="1" t="str">
        <f>IF(Transactions[[#This Row],[amount]]&lt;=5000,"low","high")</f>
        <v>low</v>
      </c>
      <c r="J1010" s="1">
        <f>YEAR(Transactions[[#This Row],[transaction_date]])</f>
        <v>2023</v>
      </c>
      <c r="K1010" s="1" t="str">
        <f>TEXT(Transactions[[#This Row],[transaction_date]],"mmm")</f>
        <v>Jul</v>
      </c>
      <c r="L1010" s="1" t="str">
        <f>TEXT(Transactions[[#This Row],[transaction_date]],"ddd")</f>
        <v>Fri</v>
      </c>
      <c r="M1010" s="1">
        <f>WEEKDAY(Transactions[[#This Row],[transaction_date]])</f>
        <v>6</v>
      </c>
      <c r="N1010" s="1" t="str">
        <f>IF(OR(Transactions[[#This Row],[weekday]]=1,Transactions[[#This Row],[weekday]]=7),"weekend","weekday")</f>
        <v>weekday</v>
      </c>
    </row>
    <row r="1011" spans="1:14">
      <c r="A1011">
        <v>1098</v>
      </c>
      <c r="B1011">
        <v>1068269222</v>
      </c>
      <c r="C1011" s="1" t="s">
        <v>612</v>
      </c>
      <c r="D1011">
        <v>2970.35</v>
      </c>
      <c r="E1011" s="3">
        <v>45128.760462962964</v>
      </c>
      <c r="F1011" t="str">
        <f>TEXT(Transactions[[#This Row],[transaction_date]],"HH:MM:ss")</f>
        <v>18:15:04</v>
      </c>
      <c r="G1011">
        <f>HOUR(Transactions[[#This Row],[Time]])</f>
        <v>18</v>
      </c>
      <c r="H1011" s="1" t="str">
        <f>IF(Transactions[[#This Row],[Hour]]&lt;=6,"Night",IF(Transactions[[#This Row],[Hour]]&lt;=12,"Morning",IF(Transactions[[#This Row],[Hour]]&lt;=18,"Afternoon","Evening")))</f>
        <v>Afternoon</v>
      </c>
      <c r="I1011" s="1" t="str">
        <f>IF(Transactions[[#This Row],[amount]]&lt;=5000,"low","high")</f>
        <v>low</v>
      </c>
      <c r="J1011" s="1">
        <f>YEAR(Transactions[[#This Row],[transaction_date]])</f>
        <v>2023</v>
      </c>
      <c r="K1011" s="1" t="str">
        <f>TEXT(Transactions[[#This Row],[transaction_date]],"mmm")</f>
        <v>Jul</v>
      </c>
      <c r="L1011" s="1" t="str">
        <f>TEXT(Transactions[[#This Row],[transaction_date]],"ddd")</f>
        <v>Fri</v>
      </c>
      <c r="M1011" s="1">
        <f>WEEKDAY(Transactions[[#This Row],[transaction_date]])</f>
        <v>6</v>
      </c>
      <c r="N1011" s="1" t="str">
        <f>IF(OR(Transactions[[#This Row],[weekday]]=1,Transactions[[#This Row],[weekday]]=7),"weekend","weekday")</f>
        <v>weekday</v>
      </c>
    </row>
    <row r="1012" spans="1:14">
      <c r="A1012">
        <v>1606</v>
      </c>
      <c r="B1012">
        <v>1047349967</v>
      </c>
      <c r="C1012" s="1" t="s">
        <v>610</v>
      </c>
      <c r="D1012">
        <v>3386.39</v>
      </c>
      <c r="E1012" s="3">
        <v>45128.792303240742</v>
      </c>
      <c r="F1012" t="str">
        <f>TEXT(Transactions[[#This Row],[transaction_date]],"HH:MM:ss")</f>
        <v>19:00:55</v>
      </c>
      <c r="G1012">
        <f>HOUR(Transactions[[#This Row],[Time]])</f>
        <v>19</v>
      </c>
      <c r="H1012" s="1" t="str">
        <f>IF(Transactions[[#This Row],[Hour]]&lt;=6,"Night",IF(Transactions[[#This Row],[Hour]]&lt;=12,"Morning",IF(Transactions[[#This Row],[Hour]]&lt;=18,"Afternoon","Evening")))</f>
        <v>Evening</v>
      </c>
      <c r="I1012" s="1" t="str">
        <f>IF(Transactions[[#This Row],[amount]]&lt;=5000,"low","high")</f>
        <v>low</v>
      </c>
      <c r="J1012" s="1">
        <f>YEAR(Transactions[[#This Row],[transaction_date]])</f>
        <v>2023</v>
      </c>
      <c r="K1012" s="1" t="str">
        <f>TEXT(Transactions[[#This Row],[transaction_date]],"mmm")</f>
        <v>Jul</v>
      </c>
      <c r="L1012" s="1" t="str">
        <f>TEXT(Transactions[[#This Row],[transaction_date]],"ddd")</f>
        <v>Fri</v>
      </c>
      <c r="M1012" s="1">
        <f>WEEKDAY(Transactions[[#This Row],[transaction_date]])</f>
        <v>6</v>
      </c>
      <c r="N1012" s="1" t="str">
        <f>IF(OR(Transactions[[#This Row],[weekday]]=1,Transactions[[#This Row],[weekday]]=7),"weekend","weekday")</f>
        <v>weekday</v>
      </c>
    </row>
    <row r="1013" spans="1:14">
      <c r="A1013">
        <v>1105</v>
      </c>
      <c r="B1013">
        <v>1054361923</v>
      </c>
      <c r="C1013" s="1" t="s">
        <v>612</v>
      </c>
      <c r="D1013">
        <v>1393.44</v>
      </c>
      <c r="E1013" s="3">
        <v>45128.878958333335</v>
      </c>
      <c r="F1013" t="str">
        <f>TEXT(Transactions[[#This Row],[transaction_date]],"HH:MM:ss")</f>
        <v>21:05:42</v>
      </c>
      <c r="G1013">
        <f>HOUR(Transactions[[#This Row],[Time]])</f>
        <v>21</v>
      </c>
      <c r="H1013" s="1" t="str">
        <f>IF(Transactions[[#This Row],[Hour]]&lt;=6,"Night",IF(Transactions[[#This Row],[Hour]]&lt;=12,"Morning",IF(Transactions[[#This Row],[Hour]]&lt;=18,"Afternoon","Evening")))</f>
        <v>Evening</v>
      </c>
      <c r="I1013" s="1" t="str">
        <f>IF(Transactions[[#This Row],[amount]]&lt;=5000,"low","high")</f>
        <v>low</v>
      </c>
      <c r="J1013" s="1">
        <f>YEAR(Transactions[[#This Row],[transaction_date]])</f>
        <v>2023</v>
      </c>
      <c r="K1013" s="1" t="str">
        <f>TEXT(Transactions[[#This Row],[transaction_date]],"mmm")</f>
        <v>Jul</v>
      </c>
      <c r="L1013" s="1" t="str">
        <f>TEXT(Transactions[[#This Row],[transaction_date]],"ddd")</f>
        <v>Fri</v>
      </c>
      <c r="M1013" s="1">
        <f>WEEKDAY(Transactions[[#This Row],[transaction_date]])</f>
        <v>6</v>
      </c>
      <c r="N1013" s="1" t="str">
        <f>IF(OR(Transactions[[#This Row],[weekday]]=1,Transactions[[#This Row],[weekday]]=7),"weekend","weekday")</f>
        <v>weekday</v>
      </c>
    </row>
    <row r="1014" spans="1:14">
      <c r="A1014">
        <v>149</v>
      </c>
      <c r="B1014">
        <v>1186068874</v>
      </c>
      <c r="C1014" s="1" t="s">
        <v>611</v>
      </c>
      <c r="D1014">
        <v>4873.8999999999996</v>
      </c>
      <c r="E1014" s="3">
        <v>45129.133692129632</v>
      </c>
      <c r="F1014" t="str">
        <f>TEXT(Transactions[[#This Row],[transaction_date]],"HH:MM:ss")</f>
        <v>03:12:31</v>
      </c>
      <c r="G1014">
        <f>HOUR(Transactions[[#This Row],[Time]])</f>
        <v>3</v>
      </c>
      <c r="H1014" s="1" t="str">
        <f>IF(Transactions[[#This Row],[Hour]]&lt;=6,"Night",IF(Transactions[[#This Row],[Hour]]&lt;=12,"Morning",IF(Transactions[[#This Row],[Hour]]&lt;=18,"Afternoon","Evening")))</f>
        <v>Night</v>
      </c>
      <c r="I1014" s="1" t="str">
        <f>IF(Transactions[[#This Row],[amount]]&lt;=5000,"low","high")</f>
        <v>low</v>
      </c>
      <c r="J1014" s="1">
        <f>YEAR(Transactions[[#This Row],[transaction_date]])</f>
        <v>2023</v>
      </c>
      <c r="K1014" s="1" t="str">
        <f>TEXT(Transactions[[#This Row],[transaction_date]],"mmm")</f>
        <v>Jul</v>
      </c>
      <c r="L1014" s="1" t="str">
        <f>TEXT(Transactions[[#This Row],[transaction_date]],"ddd")</f>
        <v>Sat</v>
      </c>
      <c r="M1014" s="1">
        <f>WEEKDAY(Transactions[[#This Row],[transaction_date]])</f>
        <v>7</v>
      </c>
      <c r="N1014" s="1" t="str">
        <f>IF(OR(Transactions[[#This Row],[weekday]]=1,Transactions[[#This Row],[weekday]]=7),"weekend","weekday")</f>
        <v>weekend</v>
      </c>
    </row>
    <row r="1015" spans="1:14">
      <c r="A1015">
        <v>749</v>
      </c>
      <c r="B1015">
        <v>1087311506</v>
      </c>
      <c r="C1015" s="1" t="s">
        <v>612</v>
      </c>
      <c r="D1015">
        <v>605.41</v>
      </c>
      <c r="E1015" s="3">
        <v>45129.311805555553</v>
      </c>
      <c r="F1015" t="str">
        <f>TEXT(Transactions[[#This Row],[transaction_date]],"HH:MM:ss")</f>
        <v>07:29:00</v>
      </c>
      <c r="G1015">
        <f>HOUR(Transactions[[#This Row],[Time]])</f>
        <v>7</v>
      </c>
      <c r="H1015" s="1" t="str">
        <f>IF(Transactions[[#This Row],[Hour]]&lt;=6,"Night",IF(Transactions[[#This Row],[Hour]]&lt;=12,"Morning",IF(Transactions[[#This Row],[Hour]]&lt;=18,"Afternoon","Evening")))</f>
        <v>Morning</v>
      </c>
      <c r="I1015" s="1" t="str">
        <f>IF(Transactions[[#This Row],[amount]]&lt;=5000,"low","high")</f>
        <v>low</v>
      </c>
      <c r="J1015" s="1">
        <f>YEAR(Transactions[[#This Row],[transaction_date]])</f>
        <v>2023</v>
      </c>
      <c r="K1015" s="1" t="str">
        <f>TEXT(Transactions[[#This Row],[transaction_date]],"mmm")</f>
        <v>Jul</v>
      </c>
      <c r="L1015" s="1" t="str">
        <f>TEXT(Transactions[[#This Row],[transaction_date]],"ddd")</f>
        <v>Sat</v>
      </c>
      <c r="M1015" s="1">
        <f>WEEKDAY(Transactions[[#This Row],[transaction_date]])</f>
        <v>7</v>
      </c>
      <c r="N1015" s="1" t="str">
        <f>IF(OR(Transactions[[#This Row],[weekday]]=1,Transactions[[#This Row],[weekday]]=7),"weekend","weekday")</f>
        <v>weekend</v>
      </c>
    </row>
    <row r="1016" spans="1:14">
      <c r="A1016">
        <v>1085</v>
      </c>
      <c r="B1016">
        <v>1053739522</v>
      </c>
      <c r="C1016" s="1" t="s">
        <v>611</v>
      </c>
      <c r="D1016">
        <v>566.91</v>
      </c>
      <c r="E1016" s="3">
        <v>45129.50980324074</v>
      </c>
      <c r="F1016" t="str">
        <f>TEXT(Transactions[[#This Row],[transaction_date]],"HH:MM:ss")</f>
        <v>12:14:07</v>
      </c>
      <c r="G1016">
        <f>HOUR(Transactions[[#This Row],[Time]])</f>
        <v>12</v>
      </c>
      <c r="H1016" s="1" t="str">
        <f>IF(Transactions[[#This Row],[Hour]]&lt;=6,"Night",IF(Transactions[[#This Row],[Hour]]&lt;=12,"Morning",IF(Transactions[[#This Row],[Hour]]&lt;=18,"Afternoon","Evening")))</f>
        <v>Morning</v>
      </c>
      <c r="I1016" s="1" t="str">
        <f>IF(Transactions[[#This Row],[amount]]&lt;=5000,"low","high")</f>
        <v>low</v>
      </c>
      <c r="J1016" s="1">
        <f>YEAR(Transactions[[#This Row],[transaction_date]])</f>
        <v>2023</v>
      </c>
      <c r="K1016" s="1" t="str">
        <f>TEXT(Transactions[[#This Row],[transaction_date]],"mmm")</f>
        <v>Jul</v>
      </c>
      <c r="L1016" s="1" t="str">
        <f>TEXT(Transactions[[#This Row],[transaction_date]],"ddd")</f>
        <v>Sat</v>
      </c>
      <c r="M1016" s="1">
        <f>WEEKDAY(Transactions[[#This Row],[transaction_date]])</f>
        <v>7</v>
      </c>
      <c r="N1016" s="1" t="str">
        <f>IF(OR(Transactions[[#This Row],[weekday]]=1,Transactions[[#This Row],[weekday]]=7),"weekend","weekday")</f>
        <v>weekend</v>
      </c>
    </row>
    <row r="1017" spans="1:14">
      <c r="A1017">
        <v>141</v>
      </c>
      <c r="B1017">
        <v>1057017435</v>
      </c>
      <c r="C1017" s="1" t="s">
        <v>610</v>
      </c>
      <c r="D1017">
        <v>53.86</v>
      </c>
      <c r="E1017" s="3">
        <v>45129.539629629631</v>
      </c>
      <c r="F1017" t="str">
        <f>TEXT(Transactions[[#This Row],[transaction_date]],"HH:MM:ss")</f>
        <v>12:57:04</v>
      </c>
      <c r="G1017">
        <f>HOUR(Transactions[[#This Row],[Time]])</f>
        <v>12</v>
      </c>
      <c r="H1017" s="1" t="str">
        <f>IF(Transactions[[#This Row],[Hour]]&lt;=6,"Night",IF(Transactions[[#This Row],[Hour]]&lt;=12,"Morning",IF(Transactions[[#This Row],[Hour]]&lt;=18,"Afternoon","Evening")))</f>
        <v>Morning</v>
      </c>
      <c r="I1017" s="1" t="str">
        <f>IF(Transactions[[#This Row],[amount]]&lt;=5000,"low","high")</f>
        <v>low</v>
      </c>
      <c r="J1017" s="1">
        <f>YEAR(Transactions[[#This Row],[transaction_date]])</f>
        <v>2023</v>
      </c>
      <c r="K1017" s="1" t="str">
        <f>TEXT(Transactions[[#This Row],[transaction_date]],"mmm")</f>
        <v>Jul</v>
      </c>
      <c r="L1017" s="1" t="str">
        <f>TEXT(Transactions[[#This Row],[transaction_date]],"ddd")</f>
        <v>Sat</v>
      </c>
      <c r="M1017" s="1">
        <f>WEEKDAY(Transactions[[#This Row],[transaction_date]])</f>
        <v>7</v>
      </c>
      <c r="N1017" s="1" t="str">
        <f>IF(OR(Transactions[[#This Row],[weekday]]=1,Transactions[[#This Row],[weekday]]=7),"weekend","weekday")</f>
        <v>weekend</v>
      </c>
    </row>
    <row r="1018" spans="1:14">
      <c r="A1018">
        <v>1135</v>
      </c>
      <c r="B1018">
        <v>1020509974</v>
      </c>
      <c r="C1018" s="1" t="s">
        <v>611</v>
      </c>
      <c r="D1018">
        <v>601.51</v>
      </c>
      <c r="E1018" s="3">
        <v>45129.585497685184</v>
      </c>
      <c r="F1018" t="str">
        <f>TEXT(Transactions[[#This Row],[transaction_date]],"HH:MM:ss")</f>
        <v>14:03:07</v>
      </c>
      <c r="G1018">
        <f>HOUR(Transactions[[#This Row],[Time]])</f>
        <v>14</v>
      </c>
      <c r="H1018" s="1" t="str">
        <f>IF(Transactions[[#This Row],[Hour]]&lt;=6,"Night",IF(Transactions[[#This Row],[Hour]]&lt;=12,"Morning",IF(Transactions[[#This Row],[Hour]]&lt;=18,"Afternoon","Evening")))</f>
        <v>Afternoon</v>
      </c>
      <c r="I1018" s="1" t="str">
        <f>IF(Transactions[[#This Row],[amount]]&lt;=5000,"low","high")</f>
        <v>low</v>
      </c>
      <c r="J1018" s="1">
        <f>YEAR(Transactions[[#This Row],[transaction_date]])</f>
        <v>2023</v>
      </c>
      <c r="K1018" s="1" t="str">
        <f>TEXT(Transactions[[#This Row],[transaction_date]],"mmm")</f>
        <v>Jul</v>
      </c>
      <c r="L1018" s="1" t="str">
        <f>TEXT(Transactions[[#This Row],[transaction_date]],"ddd")</f>
        <v>Sat</v>
      </c>
      <c r="M1018" s="1">
        <f>WEEKDAY(Transactions[[#This Row],[transaction_date]])</f>
        <v>7</v>
      </c>
      <c r="N1018" s="1" t="str">
        <f>IF(OR(Transactions[[#This Row],[weekday]]=1,Transactions[[#This Row],[weekday]]=7),"weekend","weekday")</f>
        <v>weekend</v>
      </c>
    </row>
    <row r="1019" spans="1:14">
      <c r="A1019">
        <v>1142</v>
      </c>
      <c r="B1019">
        <v>1171583200</v>
      </c>
      <c r="C1019" s="1" t="s">
        <v>612</v>
      </c>
      <c r="D1019">
        <v>1022.86</v>
      </c>
      <c r="E1019" s="3">
        <v>45130.044351851851</v>
      </c>
      <c r="F1019" t="str">
        <f>TEXT(Transactions[[#This Row],[transaction_date]],"HH:MM:ss")</f>
        <v>01:03:52</v>
      </c>
      <c r="G1019">
        <f>HOUR(Transactions[[#This Row],[Time]])</f>
        <v>1</v>
      </c>
      <c r="H1019" s="1" t="str">
        <f>IF(Transactions[[#This Row],[Hour]]&lt;=6,"Night",IF(Transactions[[#This Row],[Hour]]&lt;=12,"Morning",IF(Transactions[[#This Row],[Hour]]&lt;=18,"Afternoon","Evening")))</f>
        <v>Night</v>
      </c>
      <c r="I1019" s="1" t="str">
        <f>IF(Transactions[[#This Row],[amount]]&lt;=5000,"low","high")</f>
        <v>low</v>
      </c>
      <c r="J1019" s="1">
        <f>YEAR(Transactions[[#This Row],[transaction_date]])</f>
        <v>2023</v>
      </c>
      <c r="K1019" s="1" t="str">
        <f>TEXT(Transactions[[#This Row],[transaction_date]],"mmm")</f>
        <v>Jul</v>
      </c>
      <c r="L1019" s="1" t="str">
        <f>TEXT(Transactions[[#This Row],[transaction_date]],"ddd")</f>
        <v>Sun</v>
      </c>
      <c r="M1019" s="1">
        <f>WEEKDAY(Transactions[[#This Row],[transaction_date]])</f>
        <v>1</v>
      </c>
      <c r="N1019" s="1" t="str">
        <f>IF(OR(Transactions[[#This Row],[weekday]]=1,Transactions[[#This Row],[weekday]]=7),"weekend","weekday")</f>
        <v>weekend</v>
      </c>
    </row>
    <row r="1020" spans="1:14">
      <c r="A1020">
        <v>271</v>
      </c>
      <c r="B1020">
        <v>1053611792</v>
      </c>
      <c r="C1020" s="1" t="s">
        <v>612</v>
      </c>
      <c r="D1020">
        <v>4541.63</v>
      </c>
      <c r="E1020" s="3">
        <v>45130.050636574073</v>
      </c>
      <c r="F1020" t="str">
        <f>TEXT(Transactions[[#This Row],[transaction_date]],"HH:MM:ss")</f>
        <v>01:12:55</v>
      </c>
      <c r="G1020">
        <f>HOUR(Transactions[[#This Row],[Time]])</f>
        <v>1</v>
      </c>
      <c r="H1020" s="1" t="str">
        <f>IF(Transactions[[#This Row],[Hour]]&lt;=6,"Night",IF(Transactions[[#This Row],[Hour]]&lt;=12,"Morning",IF(Transactions[[#This Row],[Hour]]&lt;=18,"Afternoon","Evening")))</f>
        <v>Night</v>
      </c>
      <c r="I1020" s="1" t="str">
        <f>IF(Transactions[[#This Row],[amount]]&lt;=5000,"low","high")</f>
        <v>low</v>
      </c>
      <c r="J1020" s="1">
        <f>YEAR(Transactions[[#This Row],[transaction_date]])</f>
        <v>2023</v>
      </c>
      <c r="K1020" s="1" t="str">
        <f>TEXT(Transactions[[#This Row],[transaction_date]],"mmm")</f>
        <v>Jul</v>
      </c>
      <c r="L1020" s="1" t="str">
        <f>TEXT(Transactions[[#This Row],[transaction_date]],"ddd")</f>
        <v>Sun</v>
      </c>
      <c r="M1020" s="1">
        <f>WEEKDAY(Transactions[[#This Row],[transaction_date]])</f>
        <v>1</v>
      </c>
      <c r="N1020" s="1" t="str">
        <f>IF(OR(Transactions[[#This Row],[weekday]]=1,Transactions[[#This Row],[weekday]]=7),"weekend","weekday")</f>
        <v>weekend</v>
      </c>
    </row>
    <row r="1021" spans="1:14">
      <c r="A1021">
        <v>1402</v>
      </c>
      <c r="B1021">
        <v>1185944511</v>
      </c>
      <c r="C1021" s="1" t="s">
        <v>611</v>
      </c>
      <c r="D1021">
        <v>1933.96</v>
      </c>
      <c r="E1021" s="3">
        <v>45130.315532407411</v>
      </c>
      <c r="F1021" t="str">
        <f>TEXT(Transactions[[#This Row],[transaction_date]],"HH:MM:ss")</f>
        <v>07:34:22</v>
      </c>
      <c r="G1021">
        <f>HOUR(Transactions[[#This Row],[Time]])</f>
        <v>7</v>
      </c>
      <c r="H1021" s="1" t="str">
        <f>IF(Transactions[[#This Row],[Hour]]&lt;=6,"Night",IF(Transactions[[#This Row],[Hour]]&lt;=12,"Morning",IF(Transactions[[#This Row],[Hour]]&lt;=18,"Afternoon","Evening")))</f>
        <v>Morning</v>
      </c>
      <c r="I1021" s="1" t="str">
        <f>IF(Transactions[[#This Row],[amount]]&lt;=5000,"low","high")</f>
        <v>low</v>
      </c>
      <c r="J1021" s="1">
        <f>YEAR(Transactions[[#This Row],[transaction_date]])</f>
        <v>2023</v>
      </c>
      <c r="K1021" s="1" t="str">
        <f>TEXT(Transactions[[#This Row],[transaction_date]],"mmm")</f>
        <v>Jul</v>
      </c>
      <c r="L1021" s="1" t="str">
        <f>TEXT(Transactions[[#This Row],[transaction_date]],"ddd")</f>
        <v>Sun</v>
      </c>
      <c r="M1021" s="1">
        <f>WEEKDAY(Transactions[[#This Row],[transaction_date]])</f>
        <v>1</v>
      </c>
      <c r="N1021" s="1" t="str">
        <f>IF(OR(Transactions[[#This Row],[weekday]]=1,Transactions[[#This Row],[weekday]]=7),"weekend","weekday")</f>
        <v>weekend</v>
      </c>
    </row>
    <row r="1022" spans="1:14">
      <c r="A1022">
        <v>20</v>
      </c>
      <c r="B1022">
        <v>1163325605</v>
      </c>
      <c r="C1022" s="1" t="s">
        <v>611</v>
      </c>
      <c r="D1022">
        <v>4640.8100000000004</v>
      </c>
      <c r="E1022" s="3">
        <v>45130.347650462965</v>
      </c>
      <c r="F1022" t="str">
        <f>TEXT(Transactions[[#This Row],[transaction_date]],"HH:MM:ss")</f>
        <v>08:20:37</v>
      </c>
      <c r="G1022">
        <f>HOUR(Transactions[[#This Row],[Time]])</f>
        <v>8</v>
      </c>
      <c r="H1022" s="1" t="str">
        <f>IF(Transactions[[#This Row],[Hour]]&lt;=6,"Night",IF(Transactions[[#This Row],[Hour]]&lt;=12,"Morning",IF(Transactions[[#This Row],[Hour]]&lt;=18,"Afternoon","Evening")))</f>
        <v>Morning</v>
      </c>
      <c r="I1022" s="1" t="str">
        <f>IF(Transactions[[#This Row],[amount]]&lt;=5000,"low","high")</f>
        <v>low</v>
      </c>
      <c r="J1022" s="1">
        <f>YEAR(Transactions[[#This Row],[transaction_date]])</f>
        <v>2023</v>
      </c>
      <c r="K1022" s="1" t="str">
        <f>TEXT(Transactions[[#This Row],[transaction_date]],"mmm")</f>
        <v>Jul</v>
      </c>
      <c r="L1022" s="1" t="str">
        <f>TEXT(Transactions[[#This Row],[transaction_date]],"ddd")</f>
        <v>Sun</v>
      </c>
      <c r="M1022" s="1">
        <f>WEEKDAY(Transactions[[#This Row],[transaction_date]])</f>
        <v>1</v>
      </c>
      <c r="N1022" s="1" t="str">
        <f>IF(OR(Transactions[[#This Row],[weekday]]=1,Transactions[[#This Row],[weekday]]=7),"weekend","weekday")</f>
        <v>weekend</v>
      </c>
    </row>
    <row r="1023" spans="1:14">
      <c r="A1023">
        <v>1960</v>
      </c>
      <c r="B1023">
        <v>1162731446</v>
      </c>
      <c r="C1023" s="1" t="s">
        <v>610</v>
      </c>
      <c r="D1023">
        <v>2909.7</v>
      </c>
      <c r="E1023" s="3">
        <v>45130.692789351851</v>
      </c>
      <c r="F1023" t="str">
        <f>TEXT(Transactions[[#This Row],[transaction_date]],"HH:MM:ss")</f>
        <v>16:37:37</v>
      </c>
      <c r="G1023">
        <f>HOUR(Transactions[[#This Row],[Time]])</f>
        <v>16</v>
      </c>
      <c r="H1023" s="1" t="str">
        <f>IF(Transactions[[#This Row],[Hour]]&lt;=6,"Night",IF(Transactions[[#This Row],[Hour]]&lt;=12,"Morning",IF(Transactions[[#This Row],[Hour]]&lt;=18,"Afternoon","Evening")))</f>
        <v>Afternoon</v>
      </c>
      <c r="I1023" s="1" t="str">
        <f>IF(Transactions[[#This Row],[amount]]&lt;=5000,"low","high")</f>
        <v>low</v>
      </c>
      <c r="J1023" s="1">
        <f>YEAR(Transactions[[#This Row],[transaction_date]])</f>
        <v>2023</v>
      </c>
      <c r="K1023" s="1" t="str">
        <f>TEXT(Transactions[[#This Row],[transaction_date]],"mmm")</f>
        <v>Jul</v>
      </c>
      <c r="L1023" s="1" t="str">
        <f>TEXT(Transactions[[#This Row],[transaction_date]],"ddd")</f>
        <v>Sun</v>
      </c>
      <c r="M1023" s="1">
        <f>WEEKDAY(Transactions[[#This Row],[transaction_date]])</f>
        <v>1</v>
      </c>
      <c r="N1023" s="1" t="str">
        <f>IF(OR(Transactions[[#This Row],[weekday]]=1,Transactions[[#This Row],[weekday]]=7),"weekend","weekday")</f>
        <v>weekend</v>
      </c>
    </row>
    <row r="1024" spans="1:14">
      <c r="A1024">
        <v>996</v>
      </c>
      <c r="B1024">
        <v>1131594920</v>
      </c>
      <c r="C1024" s="1" t="s">
        <v>612</v>
      </c>
      <c r="D1024">
        <v>3362.61</v>
      </c>
      <c r="E1024" s="3">
        <v>45131.044224537036</v>
      </c>
      <c r="F1024" t="str">
        <f>TEXT(Transactions[[#This Row],[transaction_date]],"HH:MM:ss")</f>
        <v>01:03:41</v>
      </c>
      <c r="G1024">
        <f>HOUR(Transactions[[#This Row],[Time]])</f>
        <v>1</v>
      </c>
      <c r="H1024" s="1" t="str">
        <f>IF(Transactions[[#This Row],[Hour]]&lt;=6,"Night",IF(Transactions[[#This Row],[Hour]]&lt;=12,"Morning",IF(Transactions[[#This Row],[Hour]]&lt;=18,"Afternoon","Evening")))</f>
        <v>Night</v>
      </c>
      <c r="I1024" s="1" t="str">
        <f>IF(Transactions[[#This Row],[amount]]&lt;=5000,"low","high")</f>
        <v>low</v>
      </c>
      <c r="J1024" s="1">
        <f>YEAR(Transactions[[#This Row],[transaction_date]])</f>
        <v>2023</v>
      </c>
      <c r="K1024" s="1" t="str">
        <f>TEXT(Transactions[[#This Row],[transaction_date]],"mmm")</f>
        <v>Jul</v>
      </c>
      <c r="L1024" s="1" t="str">
        <f>TEXT(Transactions[[#This Row],[transaction_date]],"ddd")</f>
        <v>Mon</v>
      </c>
      <c r="M1024" s="1">
        <f>WEEKDAY(Transactions[[#This Row],[transaction_date]])</f>
        <v>2</v>
      </c>
      <c r="N1024" s="1" t="str">
        <f>IF(OR(Transactions[[#This Row],[weekday]]=1,Transactions[[#This Row],[weekday]]=7),"weekend","weekday")</f>
        <v>weekday</v>
      </c>
    </row>
    <row r="1025" spans="1:14">
      <c r="A1025">
        <v>1977</v>
      </c>
      <c r="B1025">
        <v>1049728693</v>
      </c>
      <c r="C1025" s="1" t="s">
        <v>612</v>
      </c>
      <c r="D1025">
        <v>4945.91</v>
      </c>
      <c r="E1025" s="3">
        <v>45131.566354166665</v>
      </c>
      <c r="F1025" t="str">
        <f>TEXT(Transactions[[#This Row],[transaction_date]],"HH:MM:ss")</f>
        <v>13:35:33</v>
      </c>
      <c r="G1025">
        <f>HOUR(Transactions[[#This Row],[Time]])</f>
        <v>13</v>
      </c>
      <c r="H1025" s="1" t="str">
        <f>IF(Transactions[[#This Row],[Hour]]&lt;=6,"Night",IF(Transactions[[#This Row],[Hour]]&lt;=12,"Morning",IF(Transactions[[#This Row],[Hour]]&lt;=18,"Afternoon","Evening")))</f>
        <v>Afternoon</v>
      </c>
      <c r="I1025" s="1" t="str">
        <f>IF(Transactions[[#This Row],[amount]]&lt;=5000,"low","high")</f>
        <v>low</v>
      </c>
      <c r="J1025" s="1">
        <f>YEAR(Transactions[[#This Row],[transaction_date]])</f>
        <v>2023</v>
      </c>
      <c r="K1025" s="1" t="str">
        <f>TEXT(Transactions[[#This Row],[transaction_date]],"mmm")</f>
        <v>Jul</v>
      </c>
      <c r="L1025" s="1" t="str">
        <f>TEXT(Transactions[[#This Row],[transaction_date]],"ddd")</f>
        <v>Mon</v>
      </c>
      <c r="M1025" s="1">
        <f>WEEKDAY(Transactions[[#This Row],[transaction_date]])</f>
        <v>2</v>
      </c>
      <c r="N1025" s="1" t="str">
        <f>IF(OR(Transactions[[#This Row],[weekday]]=1,Transactions[[#This Row],[weekday]]=7),"weekend","weekday")</f>
        <v>weekday</v>
      </c>
    </row>
    <row r="1026" spans="1:14">
      <c r="A1026">
        <v>1037</v>
      </c>
      <c r="B1026">
        <v>1054361923</v>
      </c>
      <c r="C1026" s="1" t="s">
        <v>610</v>
      </c>
      <c r="D1026">
        <v>3667.44</v>
      </c>
      <c r="E1026" s="3">
        <v>45131.728067129632</v>
      </c>
      <c r="F1026" t="str">
        <f>TEXT(Transactions[[#This Row],[transaction_date]],"HH:MM:ss")</f>
        <v>17:28:25</v>
      </c>
      <c r="G1026">
        <f>HOUR(Transactions[[#This Row],[Time]])</f>
        <v>17</v>
      </c>
      <c r="H1026" s="1" t="str">
        <f>IF(Transactions[[#This Row],[Hour]]&lt;=6,"Night",IF(Transactions[[#This Row],[Hour]]&lt;=12,"Morning",IF(Transactions[[#This Row],[Hour]]&lt;=18,"Afternoon","Evening")))</f>
        <v>Afternoon</v>
      </c>
      <c r="I1026" s="1" t="str">
        <f>IF(Transactions[[#This Row],[amount]]&lt;=5000,"low","high")</f>
        <v>low</v>
      </c>
      <c r="J1026" s="1">
        <f>YEAR(Transactions[[#This Row],[transaction_date]])</f>
        <v>2023</v>
      </c>
      <c r="K1026" s="1" t="str">
        <f>TEXT(Transactions[[#This Row],[transaction_date]],"mmm")</f>
        <v>Jul</v>
      </c>
      <c r="L1026" s="1" t="str">
        <f>TEXT(Transactions[[#This Row],[transaction_date]],"ddd")</f>
        <v>Mon</v>
      </c>
      <c r="M1026" s="1">
        <f>WEEKDAY(Transactions[[#This Row],[transaction_date]])</f>
        <v>2</v>
      </c>
      <c r="N1026" s="1" t="str">
        <f>IF(OR(Transactions[[#This Row],[weekday]]=1,Transactions[[#This Row],[weekday]]=7),"weekend","weekday")</f>
        <v>weekday</v>
      </c>
    </row>
    <row r="1027" spans="1:14">
      <c r="A1027">
        <v>1580</v>
      </c>
      <c r="B1027">
        <v>1017951779</v>
      </c>
      <c r="C1027" s="1" t="s">
        <v>611</v>
      </c>
      <c r="D1027">
        <v>309.41000000000003</v>
      </c>
      <c r="E1027" s="3">
        <v>45131.955000000002</v>
      </c>
      <c r="F1027" t="str">
        <f>TEXT(Transactions[[#This Row],[transaction_date]],"HH:MM:ss")</f>
        <v>22:55:12</v>
      </c>
      <c r="G1027">
        <f>HOUR(Transactions[[#This Row],[Time]])</f>
        <v>22</v>
      </c>
      <c r="H1027" s="1" t="str">
        <f>IF(Transactions[[#This Row],[Hour]]&lt;=6,"Night",IF(Transactions[[#This Row],[Hour]]&lt;=12,"Morning",IF(Transactions[[#This Row],[Hour]]&lt;=18,"Afternoon","Evening")))</f>
        <v>Evening</v>
      </c>
      <c r="I1027" s="1" t="str">
        <f>IF(Transactions[[#This Row],[amount]]&lt;=5000,"low","high")</f>
        <v>low</v>
      </c>
      <c r="J1027" s="1">
        <f>YEAR(Transactions[[#This Row],[transaction_date]])</f>
        <v>2023</v>
      </c>
      <c r="K1027" s="1" t="str">
        <f>TEXT(Transactions[[#This Row],[transaction_date]],"mmm")</f>
        <v>Jul</v>
      </c>
      <c r="L1027" s="1" t="str">
        <f>TEXT(Transactions[[#This Row],[transaction_date]],"ddd")</f>
        <v>Mon</v>
      </c>
      <c r="M1027" s="1">
        <f>WEEKDAY(Transactions[[#This Row],[transaction_date]])</f>
        <v>2</v>
      </c>
      <c r="N1027" s="1" t="str">
        <f>IF(OR(Transactions[[#This Row],[weekday]]=1,Transactions[[#This Row],[weekday]]=7),"weekend","weekday")</f>
        <v>weekday</v>
      </c>
    </row>
    <row r="1028" spans="1:14">
      <c r="A1028">
        <v>782</v>
      </c>
      <c r="B1028">
        <v>1062743578</v>
      </c>
      <c r="C1028" s="1" t="s">
        <v>611</v>
      </c>
      <c r="D1028">
        <v>3462.86</v>
      </c>
      <c r="E1028" s="3">
        <v>45133.073391203703</v>
      </c>
      <c r="F1028" t="str">
        <f>TEXT(Transactions[[#This Row],[transaction_date]],"HH:MM:ss")</f>
        <v>01:45:41</v>
      </c>
      <c r="G1028">
        <f>HOUR(Transactions[[#This Row],[Time]])</f>
        <v>1</v>
      </c>
      <c r="H1028" s="1" t="str">
        <f>IF(Transactions[[#This Row],[Hour]]&lt;=6,"Night",IF(Transactions[[#This Row],[Hour]]&lt;=12,"Morning",IF(Transactions[[#This Row],[Hour]]&lt;=18,"Afternoon","Evening")))</f>
        <v>Night</v>
      </c>
      <c r="I1028" s="1" t="str">
        <f>IF(Transactions[[#This Row],[amount]]&lt;=5000,"low","high")</f>
        <v>low</v>
      </c>
      <c r="J1028" s="1">
        <f>YEAR(Transactions[[#This Row],[transaction_date]])</f>
        <v>2023</v>
      </c>
      <c r="K1028" s="1" t="str">
        <f>TEXT(Transactions[[#This Row],[transaction_date]],"mmm")</f>
        <v>Jul</v>
      </c>
      <c r="L1028" s="1" t="str">
        <f>TEXT(Transactions[[#This Row],[transaction_date]],"ddd")</f>
        <v>Wed</v>
      </c>
      <c r="M1028" s="1">
        <f>WEEKDAY(Transactions[[#This Row],[transaction_date]])</f>
        <v>4</v>
      </c>
      <c r="N1028" s="1" t="str">
        <f>IF(OR(Transactions[[#This Row],[weekday]]=1,Transactions[[#This Row],[weekday]]=7),"weekend","weekday")</f>
        <v>weekday</v>
      </c>
    </row>
    <row r="1029" spans="1:14">
      <c r="A1029">
        <v>575</v>
      </c>
      <c r="B1029">
        <v>1112744688</v>
      </c>
      <c r="C1029" s="1" t="s">
        <v>610</v>
      </c>
      <c r="D1029">
        <v>1286.77</v>
      </c>
      <c r="E1029" s="3">
        <v>45133.239976851852</v>
      </c>
      <c r="F1029" t="str">
        <f>TEXT(Transactions[[#This Row],[transaction_date]],"HH:MM:ss")</f>
        <v>05:45:34</v>
      </c>
      <c r="G1029">
        <f>HOUR(Transactions[[#This Row],[Time]])</f>
        <v>5</v>
      </c>
      <c r="H1029" s="1" t="str">
        <f>IF(Transactions[[#This Row],[Hour]]&lt;=6,"Night",IF(Transactions[[#This Row],[Hour]]&lt;=12,"Morning",IF(Transactions[[#This Row],[Hour]]&lt;=18,"Afternoon","Evening")))</f>
        <v>Night</v>
      </c>
      <c r="I1029" s="1" t="str">
        <f>IF(Transactions[[#This Row],[amount]]&lt;=5000,"low","high")</f>
        <v>low</v>
      </c>
      <c r="J1029" s="1">
        <f>YEAR(Transactions[[#This Row],[transaction_date]])</f>
        <v>2023</v>
      </c>
      <c r="K1029" s="1" t="str">
        <f>TEXT(Transactions[[#This Row],[transaction_date]],"mmm")</f>
        <v>Jul</v>
      </c>
      <c r="L1029" s="1" t="str">
        <f>TEXT(Transactions[[#This Row],[transaction_date]],"ddd")</f>
        <v>Wed</v>
      </c>
      <c r="M1029" s="1">
        <f>WEEKDAY(Transactions[[#This Row],[transaction_date]])</f>
        <v>4</v>
      </c>
      <c r="N1029" s="1" t="str">
        <f>IF(OR(Transactions[[#This Row],[weekday]]=1,Transactions[[#This Row],[weekday]]=7),"weekend","weekday")</f>
        <v>weekday</v>
      </c>
    </row>
    <row r="1030" spans="1:14">
      <c r="A1030">
        <v>1219</v>
      </c>
      <c r="B1030">
        <v>1112528672</v>
      </c>
      <c r="C1030" s="1" t="s">
        <v>610</v>
      </c>
      <c r="D1030">
        <v>3324.76</v>
      </c>
      <c r="E1030" s="3">
        <v>45134.438726851855</v>
      </c>
      <c r="F1030" t="str">
        <f>TEXT(Transactions[[#This Row],[transaction_date]],"HH:MM:ss")</f>
        <v>10:31:46</v>
      </c>
      <c r="G1030">
        <f>HOUR(Transactions[[#This Row],[Time]])</f>
        <v>10</v>
      </c>
      <c r="H1030" s="1" t="str">
        <f>IF(Transactions[[#This Row],[Hour]]&lt;=6,"Night",IF(Transactions[[#This Row],[Hour]]&lt;=12,"Morning",IF(Transactions[[#This Row],[Hour]]&lt;=18,"Afternoon","Evening")))</f>
        <v>Morning</v>
      </c>
      <c r="I1030" s="1" t="str">
        <f>IF(Transactions[[#This Row],[amount]]&lt;=5000,"low","high")</f>
        <v>low</v>
      </c>
      <c r="J1030" s="1">
        <f>YEAR(Transactions[[#This Row],[transaction_date]])</f>
        <v>2023</v>
      </c>
      <c r="K1030" s="1" t="str">
        <f>TEXT(Transactions[[#This Row],[transaction_date]],"mmm")</f>
        <v>Jul</v>
      </c>
      <c r="L1030" s="1" t="str">
        <f>TEXT(Transactions[[#This Row],[transaction_date]],"ddd")</f>
        <v>Thu</v>
      </c>
      <c r="M1030" s="1">
        <f>WEEKDAY(Transactions[[#This Row],[transaction_date]])</f>
        <v>5</v>
      </c>
      <c r="N1030" s="1" t="str">
        <f>IF(OR(Transactions[[#This Row],[weekday]]=1,Transactions[[#This Row],[weekday]]=7),"weekend","weekday")</f>
        <v>weekday</v>
      </c>
    </row>
    <row r="1031" spans="1:14">
      <c r="A1031">
        <v>324</v>
      </c>
      <c r="B1031">
        <v>1103269234</v>
      </c>
      <c r="C1031" s="1" t="s">
        <v>611</v>
      </c>
      <c r="D1031">
        <v>1736.65</v>
      </c>
      <c r="E1031" s="3">
        <v>45134.732824074075</v>
      </c>
      <c r="F1031" t="str">
        <f>TEXT(Transactions[[#This Row],[transaction_date]],"HH:MM:ss")</f>
        <v>17:35:16</v>
      </c>
      <c r="G1031">
        <f>HOUR(Transactions[[#This Row],[Time]])</f>
        <v>17</v>
      </c>
      <c r="H1031" s="1" t="str">
        <f>IF(Transactions[[#This Row],[Hour]]&lt;=6,"Night",IF(Transactions[[#This Row],[Hour]]&lt;=12,"Morning",IF(Transactions[[#This Row],[Hour]]&lt;=18,"Afternoon","Evening")))</f>
        <v>Afternoon</v>
      </c>
      <c r="I1031" s="1" t="str">
        <f>IF(Transactions[[#This Row],[amount]]&lt;=5000,"low","high")</f>
        <v>low</v>
      </c>
      <c r="J1031" s="1">
        <f>YEAR(Transactions[[#This Row],[transaction_date]])</f>
        <v>2023</v>
      </c>
      <c r="K1031" s="1" t="str">
        <f>TEXT(Transactions[[#This Row],[transaction_date]],"mmm")</f>
        <v>Jul</v>
      </c>
      <c r="L1031" s="1" t="str">
        <f>TEXT(Transactions[[#This Row],[transaction_date]],"ddd")</f>
        <v>Thu</v>
      </c>
      <c r="M1031" s="1">
        <f>WEEKDAY(Transactions[[#This Row],[transaction_date]])</f>
        <v>5</v>
      </c>
      <c r="N1031" s="1" t="str">
        <f>IF(OR(Transactions[[#This Row],[weekday]]=1,Transactions[[#This Row],[weekday]]=7),"weekend","weekday")</f>
        <v>weekday</v>
      </c>
    </row>
    <row r="1032" spans="1:14">
      <c r="A1032">
        <v>529</v>
      </c>
      <c r="B1032">
        <v>1094084452</v>
      </c>
      <c r="C1032" s="1" t="s">
        <v>612</v>
      </c>
      <c r="D1032">
        <v>298.22000000000003</v>
      </c>
      <c r="E1032" s="3">
        <v>45134.904548611114</v>
      </c>
      <c r="F1032" t="str">
        <f>TEXT(Transactions[[#This Row],[transaction_date]],"HH:MM:ss")</f>
        <v>21:42:33</v>
      </c>
      <c r="G1032">
        <f>HOUR(Transactions[[#This Row],[Time]])</f>
        <v>21</v>
      </c>
      <c r="H1032" s="1" t="str">
        <f>IF(Transactions[[#This Row],[Hour]]&lt;=6,"Night",IF(Transactions[[#This Row],[Hour]]&lt;=12,"Morning",IF(Transactions[[#This Row],[Hour]]&lt;=18,"Afternoon","Evening")))</f>
        <v>Evening</v>
      </c>
      <c r="I1032" s="1" t="str">
        <f>IF(Transactions[[#This Row],[amount]]&lt;=5000,"low","high")</f>
        <v>low</v>
      </c>
      <c r="J1032" s="1">
        <f>YEAR(Transactions[[#This Row],[transaction_date]])</f>
        <v>2023</v>
      </c>
      <c r="K1032" s="1" t="str">
        <f>TEXT(Transactions[[#This Row],[transaction_date]],"mmm")</f>
        <v>Jul</v>
      </c>
      <c r="L1032" s="1" t="str">
        <f>TEXT(Transactions[[#This Row],[transaction_date]],"ddd")</f>
        <v>Thu</v>
      </c>
      <c r="M1032" s="1">
        <f>WEEKDAY(Transactions[[#This Row],[transaction_date]])</f>
        <v>5</v>
      </c>
      <c r="N1032" s="1" t="str">
        <f>IF(OR(Transactions[[#This Row],[weekday]]=1,Transactions[[#This Row],[weekday]]=7),"weekend","weekday")</f>
        <v>weekday</v>
      </c>
    </row>
    <row r="1033" spans="1:14">
      <c r="A1033">
        <v>494</v>
      </c>
      <c r="B1033">
        <v>1035499319</v>
      </c>
      <c r="C1033" s="1" t="s">
        <v>610</v>
      </c>
      <c r="D1033">
        <v>1047.1400000000001</v>
      </c>
      <c r="E1033" s="3">
        <v>45134.909189814818</v>
      </c>
      <c r="F1033" t="str">
        <f>TEXT(Transactions[[#This Row],[transaction_date]],"HH:MM:ss")</f>
        <v>21:49:14</v>
      </c>
      <c r="G1033">
        <f>HOUR(Transactions[[#This Row],[Time]])</f>
        <v>21</v>
      </c>
      <c r="H1033" s="1" t="str">
        <f>IF(Transactions[[#This Row],[Hour]]&lt;=6,"Night",IF(Transactions[[#This Row],[Hour]]&lt;=12,"Morning",IF(Transactions[[#This Row],[Hour]]&lt;=18,"Afternoon","Evening")))</f>
        <v>Evening</v>
      </c>
      <c r="I1033" s="1" t="str">
        <f>IF(Transactions[[#This Row],[amount]]&lt;=5000,"low","high")</f>
        <v>low</v>
      </c>
      <c r="J1033" s="1">
        <f>YEAR(Transactions[[#This Row],[transaction_date]])</f>
        <v>2023</v>
      </c>
      <c r="K1033" s="1" t="str">
        <f>TEXT(Transactions[[#This Row],[transaction_date]],"mmm")</f>
        <v>Jul</v>
      </c>
      <c r="L1033" s="1" t="str">
        <f>TEXT(Transactions[[#This Row],[transaction_date]],"ddd")</f>
        <v>Thu</v>
      </c>
      <c r="M1033" s="1">
        <f>WEEKDAY(Transactions[[#This Row],[transaction_date]])</f>
        <v>5</v>
      </c>
      <c r="N1033" s="1" t="str">
        <f>IF(OR(Transactions[[#This Row],[weekday]]=1,Transactions[[#This Row],[weekday]]=7),"weekend","weekday")</f>
        <v>weekday</v>
      </c>
    </row>
    <row r="1034" spans="1:14">
      <c r="A1034">
        <v>1374</v>
      </c>
      <c r="B1034">
        <v>1033925848</v>
      </c>
      <c r="C1034" s="1" t="s">
        <v>612</v>
      </c>
      <c r="D1034">
        <v>1760.94</v>
      </c>
      <c r="E1034" s="3">
        <v>45135.774062500001</v>
      </c>
      <c r="F1034" t="str">
        <f>TEXT(Transactions[[#This Row],[transaction_date]],"HH:MM:ss")</f>
        <v>18:34:39</v>
      </c>
      <c r="G1034">
        <f>HOUR(Transactions[[#This Row],[Time]])</f>
        <v>18</v>
      </c>
      <c r="H1034" s="1" t="str">
        <f>IF(Transactions[[#This Row],[Hour]]&lt;=6,"Night",IF(Transactions[[#This Row],[Hour]]&lt;=12,"Morning",IF(Transactions[[#This Row],[Hour]]&lt;=18,"Afternoon","Evening")))</f>
        <v>Afternoon</v>
      </c>
      <c r="I1034" s="1" t="str">
        <f>IF(Transactions[[#This Row],[amount]]&lt;=5000,"low","high")</f>
        <v>low</v>
      </c>
      <c r="J1034" s="1">
        <f>YEAR(Transactions[[#This Row],[transaction_date]])</f>
        <v>2023</v>
      </c>
      <c r="K1034" s="1" t="str">
        <f>TEXT(Transactions[[#This Row],[transaction_date]],"mmm")</f>
        <v>Jul</v>
      </c>
      <c r="L1034" s="1" t="str">
        <f>TEXT(Transactions[[#This Row],[transaction_date]],"ddd")</f>
        <v>Fri</v>
      </c>
      <c r="M1034" s="1">
        <f>WEEKDAY(Transactions[[#This Row],[transaction_date]])</f>
        <v>6</v>
      </c>
      <c r="N1034" s="1" t="str">
        <f>IF(OR(Transactions[[#This Row],[weekday]]=1,Transactions[[#This Row],[weekday]]=7),"weekend","weekday")</f>
        <v>weekday</v>
      </c>
    </row>
    <row r="1035" spans="1:14">
      <c r="A1035">
        <v>1238</v>
      </c>
      <c r="B1035">
        <v>1198778953</v>
      </c>
      <c r="C1035" s="1" t="s">
        <v>610</v>
      </c>
      <c r="D1035">
        <v>4342.84</v>
      </c>
      <c r="E1035" s="3">
        <v>45136.109837962962</v>
      </c>
      <c r="F1035" t="str">
        <f>TEXT(Transactions[[#This Row],[transaction_date]],"HH:MM:ss")</f>
        <v>02:38:10</v>
      </c>
      <c r="G1035">
        <f>HOUR(Transactions[[#This Row],[Time]])</f>
        <v>2</v>
      </c>
      <c r="H1035" s="1" t="str">
        <f>IF(Transactions[[#This Row],[Hour]]&lt;=6,"Night",IF(Transactions[[#This Row],[Hour]]&lt;=12,"Morning",IF(Transactions[[#This Row],[Hour]]&lt;=18,"Afternoon","Evening")))</f>
        <v>Night</v>
      </c>
      <c r="I1035" s="1" t="str">
        <f>IF(Transactions[[#This Row],[amount]]&lt;=5000,"low","high")</f>
        <v>low</v>
      </c>
      <c r="J1035" s="1">
        <f>YEAR(Transactions[[#This Row],[transaction_date]])</f>
        <v>2023</v>
      </c>
      <c r="K1035" s="1" t="str">
        <f>TEXT(Transactions[[#This Row],[transaction_date]],"mmm")</f>
        <v>Jul</v>
      </c>
      <c r="L1035" s="1" t="str">
        <f>TEXT(Transactions[[#This Row],[transaction_date]],"ddd")</f>
        <v>Sat</v>
      </c>
      <c r="M1035" s="1">
        <f>WEEKDAY(Transactions[[#This Row],[transaction_date]])</f>
        <v>7</v>
      </c>
      <c r="N1035" s="1" t="str">
        <f>IF(OR(Transactions[[#This Row],[weekday]]=1,Transactions[[#This Row],[weekday]]=7),"weekend","weekday")</f>
        <v>weekend</v>
      </c>
    </row>
    <row r="1036" spans="1:14">
      <c r="A1036">
        <v>1247</v>
      </c>
      <c r="B1036">
        <v>1033925848</v>
      </c>
      <c r="C1036" s="1" t="s">
        <v>612</v>
      </c>
      <c r="D1036">
        <v>1106.49</v>
      </c>
      <c r="E1036" s="3">
        <v>45136.386469907404</v>
      </c>
      <c r="F1036" t="str">
        <f>TEXT(Transactions[[#This Row],[transaction_date]],"HH:MM:ss")</f>
        <v>09:16:31</v>
      </c>
      <c r="G1036">
        <f>HOUR(Transactions[[#This Row],[Time]])</f>
        <v>9</v>
      </c>
      <c r="H1036" s="1" t="str">
        <f>IF(Transactions[[#This Row],[Hour]]&lt;=6,"Night",IF(Transactions[[#This Row],[Hour]]&lt;=12,"Morning",IF(Transactions[[#This Row],[Hour]]&lt;=18,"Afternoon","Evening")))</f>
        <v>Morning</v>
      </c>
      <c r="I1036" s="1" t="str">
        <f>IF(Transactions[[#This Row],[amount]]&lt;=5000,"low","high")</f>
        <v>low</v>
      </c>
      <c r="J1036" s="1">
        <f>YEAR(Transactions[[#This Row],[transaction_date]])</f>
        <v>2023</v>
      </c>
      <c r="K1036" s="1" t="str">
        <f>TEXT(Transactions[[#This Row],[transaction_date]],"mmm")</f>
        <v>Jul</v>
      </c>
      <c r="L1036" s="1" t="str">
        <f>TEXT(Transactions[[#This Row],[transaction_date]],"ddd")</f>
        <v>Sat</v>
      </c>
      <c r="M1036" s="1">
        <f>WEEKDAY(Transactions[[#This Row],[transaction_date]])</f>
        <v>7</v>
      </c>
      <c r="N1036" s="1" t="str">
        <f>IF(OR(Transactions[[#This Row],[weekday]]=1,Transactions[[#This Row],[weekday]]=7),"weekend","weekday")</f>
        <v>weekend</v>
      </c>
    </row>
    <row r="1037" spans="1:14">
      <c r="A1037">
        <v>846</v>
      </c>
      <c r="B1037">
        <v>1195048528</v>
      </c>
      <c r="C1037" s="1" t="s">
        <v>610</v>
      </c>
      <c r="D1037">
        <v>4634.38</v>
      </c>
      <c r="E1037" s="3">
        <v>45136.539178240739</v>
      </c>
      <c r="F1037" t="str">
        <f>TEXT(Transactions[[#This Row],[transaction_date]],"HH:MM:ss")</f>
        <v>12:56:25</v>
      </c>
      <c r="G1037">
        <f>HOUR(Transactions[[#This Row],[Time]])</f>
        <v>12</v>
      </c>
      <c r="H1037" s="1" t="str">
        <f>IF(Transactions[[#This Row],[Hour]]&lt;=6,"Night",IF(Transactions[[#This Row],[Hour]]&lt;=12,"Morning",IF(Transactions[[#This Row],[Hour]]&lt;=18,"Afternoon","Evening")))</f>
        <v>Morning</v>
      </c>
      <c r="I1037" s="1" t="str">
        <f>IF(Transactions[[#This Row],[amount]]&lt;=5000,"low","high")</f>
        <v>low</v>
      </c>
      <c r="J1037" s="1">
        <f>YEAR(Transactions[[#This Row],[transaction_date]])</f>
        <v>2023</v>
      </c>
      <c r="K1037" s="1" t="str">
        <f>TEXT(Transactions[[#This Row],[transaction_date]],"mmm")</f>
        <v>Jul</v>
      </c>
      <c r="L1037" s="1" t="str">
        <f>TEXT(Transactions[[#This Row],[transaction_date]],"ddd")</f>
        <v>Sat</v>
      </c>
      <c r="M1037" s="1">
        <f>WEEKDAY(Transactions[[#This Row],[transaction_date]])</f>
        <v>7</v>
      </c>
      <c r="N1037" s="1" t="str">
        <f>IF(OR(Transactions[[#This Row],[weekday]]=1,Transactions[[#This Row],[weekday]]=7),"weekend","weekday")</f>
        <v>weekend</v>
      </c>
    </row>
    <row r="1038" spans="1:14">
      <c r="A1038">
        <v>1551</v>
      </c>
      <c r="B1038">
        <v>1198065485</v>
      </c>
      <c r="C1038" s="1" t="s">
        <v>612</v>
      </c>
      <c r="D1038">
        <v>3561.55</v>
      </c>
      <c r="E1038" s="3">
        <v>45136.661215277774</v>
      </c>
      <c r="F1038" t="str">
        <f>TEXT(Transactions[[#This Row],[transaction_date]],"HH:MM:ss")</f>
        <v>15:52:09</v>
      </c>
      <c r="G1038">
        <f>HOUR(Transactions[[#This Row],[Time]])</f>
        <v>15</v>
      </c>
      <c r="H1038" s="1" t="str">
        <f>IF(Transactions[[#This Row],[Hour]]&lt;=6,"Night",IF(Transactions[[#This Row],[Hour]]&lt;=12,"Morning",IF(Transactions[[#This Row],[Hour]]&lt;=18,"Afternoon","Evening")))</f>
        <v>Afternoon</v>
      </c>
      <c r="I1038" s="1" t="str">
        <f>IF(Transactions[[#This Row],[amount]]&lt;=5000,"low","high")</f>
        <v>low</v>
      </c>
      <c r="J1038" s="1">
        <f>YEAR(Transactions[[#This Row],[transaction_date]])</f>
        <v>2023</v>
      </c>
      <c r="K1038" s="1" t="str">
        <f>TEXT(Transactions[[#This Row],[transaction_date]],"mmm")</f>
        <v>Jul</v>
      </c>
      <c r="L1038" s="1" t="str">
        <f>TEXT(Transactions[[#This Row],[transaction_date]],"ddd")</f>
        <v>Sat</v>
      </c>
      <c r="M1038" s="1">
        <f>WEEKDAY(Transactions[[#This Row],[transaction_date]])</f>
        <v>7</v>
      </c>
      <c r="N1038" s="1" t="str">
        <f>IF(OR(Transactions[[#This Row],[weekday]]=1,Transactions[[#This Row],[weekday]]=7),"weekend","weekday")</f>
        <v>weekend</v>
      </c>
    </row>
    <row r="1039" spans="1:14">
      <c r="A1039">
        <v>1086</v>
      </c>
      <c r="B1039">
        <v>1138527351</v>
      </c>
      <c r="C1039" s="1" t="s">
        <v>612</v>
      </c>
      <c r="D1039">
        <v>4506.0600000000004</v>
      </c>
      <c r="E1039" s="3">
        <v>45137.050474537034</v>
      </c>
      <c r="F1039" t="str">
        <f>TEXT(Transactions[[#This Row],[transaction_date]],"HH:MM:ss")</f>
        <v>01:12:41</v>
      </c>
      <c r="G1039">
        <f>HOUR(Transactions[[#This Row],[Time]])</f>
        <v>1</v>
      </c>
      <c r="H1039" s="1" t="str">
        <f>IF(Transactions[[#This Row],[Hour]]&lt;=6,"Night",IF(Transactions[[#This Row],[Hour]]&lt;=12,"Morning",IF(Transactions[[#This Row],[Hour]]&lt;=18,"Afternoon","Evening")))</f>
        <v>Night</v>
      </c>
      <c r="I1039" s="1" t="str">
        <f>IF(Transactions[[#This Row],[amount]]&lt;=5000,"low","high")</f>
        <v>low</v>
      </c>
      <c r="J1039" s="1">
        <f>YEAR(Transactions[[#This Row],[transaction_date]])</f>
        <v>2023</v>
      </c>
      <c r="K1039" s="1" t="str">
        <f>TEXT(Transactions[[#This Row],[transaction_date]],"mmm")</f>
        <v>Jul</v>
      </c>
      <c r="L1039" s="1" t="str">
        <f>TEXT(Transactions[[#This Row],[transaction_date]],"ddd")</f>
        <v>Sun</v>
      </c>
      <c r="M1039" s="1">
        <f>WEEKDAY(Transactions[[#This Row],[transaction_date]])</f>
        <v>1</v>
      </c>
      <c r="N1039" s="1" t="str">
        <f>IF(OR(Transactions[[#This Row],[weekday]]=1,Transactions[[#This Row],[weekday]]=7),"weekend","weekday")</f>
        <v>weekend</v>
      </c>
    </row>
    <row r="1040" spans="1:14">
      <c r="A1040">
        <v>1832</v>
      </c>
      <c r="B1040">
        <v>1199206677</v>
      </c>
      <c r="C1040" s="1" t="s">
        <v>612</v>
      </c>
      <c r="D1040">
        <v>4311.8100000000004</v>
      </c>
      <c r="E1040" s="3">
        <v>45137.183425925927</v>
      </c>
      <c r="F1040" t="str">
        <f>TEXT(Transactions[[#This Row],[transaction_date]],"HH:MM:ss")</f>
        <v>04:24:08</v>
      </c>
      <c r="G1040">
        <f>HOUR(Transactions[[#This Row],[Time]])</f>
        <v>4</v>
      </c>
      <c r="H1040" s="1" t="str">
        <f>IF(Transactions[[#This Row],[Hour]]&lt;=6,"Night",IF(Transactions[[#This Row],[Hour]]&lt;=12,"Morning",IF(Transactions[[#This Row],[Hour]]&lt;=18,"Afternoon","Evening")))</f>
        <v>Night</v>
      </c>
      <c r="I1040" s="1" t="str">
        <f>IF(Transactions[[#This Row],[amount]]&lt;=5000,"low","high")</f>
        <v>low</v>
      </c>
      <c r="J1040" s="1">
        <f>YEAR(Transactions[[#This Row],[transaction_date]])</f>
        <v>2023</v>
      </c>
      <c r="K1040" s="1" t="str">
        <f>TEXT(Transactions[[#This Row],[transaction_date]],"mmm")</f>
        <v>Jul</v>
      </c>
      <c r="L1040" s="1" t="str">
        <f>TEXT(Transactions[[#This Row],[transaction_date]],"ddd")</f>
        <v>Sun</v>
      </c>
      <c r="M1040" s="1">
        <f>WEEKDAY(Transactions[[#This Row],[transaction_date]])</f>
        <v>1</v>
      </c>
      <c r="N1040" s="1" t="str">
        <f>IF(OR(Transactions[[#This Row],[weekday]]=1,Transactions[[#This Row],[weekday]]=7),"weekend","weekday")</f>
        <v>weekend</v>
      </c>
    </row>
    <row r="1041" spans="1:14">
      <c r="A1041">
        <v>361</v>
      </c>
      <c r="B1041">
        <v>1060335570</v>
      </c>
      <c r="C1041" s="1" t="s">
        <v>611</v>
      </c>
      <c r="D1041">
        <v>3365.04</v>
      </c>
      <c r="E1041" s="3">
        <v>45137.235625000001</v>
      </c>
      <c r="F1041" t="str">
        <f>TEXT(Transactions[[#This Row],[transaction_date]],"HH:MM:ss")</f>
        <v>05:39:18</v>
      </c>
      <c r="G1041">
        <f>HOUR(Transactions[[#This Row],[Time]])</f>
        <v>5</v>
      </c>
      <c r="H1041" s="1" t="str">
        <f>IF(Transactions[[#This Row],[Hour]]&lt;=6,"Night",IF(Transactions[[#This Row],[Hour]]&lt;=12,"Morning",IF(Transactions[[#This Row],[Hour]]&lt;=18,"Afternoon","Evening")))</f>
        <v>Night</v>
      </c>
      <c r="I1041" s="1" t="str">
        <f>IF(Transactions[[#This Row],[amount]]&lt;=5000,"low","high")</f>
        <v>low</v>
      </c>
      <c r="J1041" s="1">
        <f>YEAR(Transactions[[#This Row],[transaction_date]])</f>
        <v>2023</v>
      </c>
      <c r="K1041" s="1" t="str">
        <f>TEXT(Transactions[[#This Row],[transaction_date]],"mmm")</f>
        <v>Jul</v>
      </c>
      <c r="L1041" s="1" t="str">
        <f>TEXT(Transactions[[#This Row],[transaction_date]],"ddd")</f>
        <v>Sun</v>
      </c>
      <c r="M1041" s="1">
        <f>WEEKDAY(Transactions[[#This Row],[transaction_date]])</f>
        <v>1</v>
      </c>
      <c r="N1041" s="1" t="str">
        <f>IF(OR(Transactions[[#This Row],[weekday]]=1,Transactions[[#This Row],[weekday]]=7),"weekend","weekday")</f>
        <v>weekend</v>
      </c>
    </row>
    <row r="1042" spans="1:14">
      <c r="A1042">
        <v>1062</v>
      </c>
      <c r="B1042">
        <v>1182582020</v>
      </c>
      <c r="C1042" s="1" t="s">
        <v>610</v>
      </c>
      <c r="D1042">
        <v>2249.6</v>
      </c>
      <c r="E1042" s="3">
        <v>45138.571087962962</v>
      </c>
      <c r="F1042" t="str">
        <f>TEXT(Transactions[[#This Row],[transaction_date]],"HH:MM:ss")</f>
        <v>13:42:22</v>
      </c>
      <c r="G1042">
        <f>HOUR(Transactions[[#This Row],[Time]])</f>
        <v>13</v>
      </c>
      <c r="H1042" s="1" t="str">
        <f>IF(Transactions[[#This Row],[Hour]]&lt;=6,"Night",IF(Transactions[[#This Row],[Hour]]&lt;=12,"Morning",IF(Transactions[[#This Row],[Hour]]&lt;=18,"Afternoon","Evening")))</f>
        <v>Afternoon</v>
      </c>
      <c r="I1042" s="1" t="str">
        <f>IF(Transactions[[#This Row],[amount]]&lt;=5000,"low","high")</f>
        <v>low</v>
      </c>
      <c r="J1042" s="1">
        <f>YEAR(Transactions[[#This Row],[transaction_date]])</f>
        <v>2023</v>
      </c>
      <c r="K1042" s="1" t="str">
        <f>TEXT(Transactions[[#This Row],[transaction_date]],"mmm")</f>
        <v>Jul</v>
      </c>
      <c r="L1042" s="1" t="str">
        <f>TEXT(Transactions[[#This Row],[transaction_date]],"ddd")</f>
        <v>Mon</v>
      </c>
      <c r="M1042" s="1">
        <f>WEEKDAY(Transactions[[#This Row],[transaction_date]])</f>
        <v>2</v>
      </c>
      <c r="N1042" s="1" t="str">
        <f>IF(OR(Transactions[[#This Row],[weekday]]=1,Transactions[[#This Row],[weekday]]=7),"weekend","weekday")</f>
        <v>weekday</v>
      </c>
    </row>
    <row r="1043" spans="1:14">
      <c r="A1043">
        <v>1724</v>
      </c>
      <c r="B1043">
        <v>1062381335</v>
      </c>
      <c r="C1043" s="1" t="s">
        <v>612</v>
      </c>
      <c r="D1043">
        <v>2405.7600000000002</v>
      </c>
      <c r="E1043" s="3">
        <v>45138.602407407408</v>
      </c>
      <c r="F1043" t="str">
        <f>TEXT(Transactions[[#This Row],[transaction_date]],"HH:MM:ss")</f>
        <v>14:27:28</v>
      </c>
      <c r="G1043">
        <f>HOUR(Transactions[[#This Row],[Time]])</f>
        <v>14</v>
      </c>
      <c r="H1043" s="1" t="str">
        <f>IF(Transactions[[#This Row],[Hour]]&lt;=6,"Night",IF(Transactions[[#This Row],[Hour]]&lt;=12,"Morning",IF(Transactions[[#This Row],[Hour]]&lt;=18,"Afternoon","Evening")))</f>
        <v>Afternoon</v>
      </c>
      <c r="I1043" s="1" t="str">
        <f>IF(Transactions[[#This Row],[amount]]&lt;=5000,"low","high")</f>
        <v>low</v>
      </c>
      <c r="J1043" s="1">
        <f>YEAR(Transactions[[#This Row],[transaction_date]])</f>
        <v>2023</v>
      </c>
      <c r="K1043" s="1" t="str">
        <f>TEXT(Transactions[[#This Row],[transaction_date]],"mmm")</f>
        <v>Jul</v>
      </c>
      <c r="L1043" s="1" t="str">
        <f>TEXT(Transactions[[#This Row],[transaction_date]],"ddd")</f>
        <v>Mon</v>
      </c>
      <c r="M1043" s="1">
        <f>WEEKDAY(Transactions[[#This Row],[transaction_date]])</f>
        <v>2</v>
      </c>
      <c r="N1043" s="1" t="str">
        <f>IF(OR(Transactions[[#This Row],[weekday]]=1,Transactions[[#This Row],[weekday]]=7),"weekend","weekday")</f>
        <v>weekday</v>
      </c>
    </row>
    <row r="1044" spans="1:14">
      <c r="A1044">
        <v>958</v>
      </c>
      <c r="B1044">
        <v>1170542404</v>
      </c>
      <c r="C1044" s="1" t="s">
        <v>610</v>
      </c>
      <c r="D1044">
        <v>3074.61</v>
      </c>
      <c r="E1044" s="3">
        <v>45138.653368055559</v>
      </c>
      <c r="F1044" t="str">
        <f>TEXT(Transactions[[#This Row],[transaction_date]],"HH:MM:ss")</f>
        <v>15:40:51</v>
      </c>
      <c r="G1044">
        <f>HOUR(Transactions[[#This Row],[Time]])</f>
        <v>15</v>
      </c>
      <c r="H1044" s="1" t="str">
        <f>IF(Transactions[[#This Row],[Hour]]&lt;=6,"Night",IF(Transactions[[#This Row],[Hour]]&lt;=12,"Morning",IF(Transactions[[#This Row],[Hour]]&lt;=18,"Afternoon","Evening")))</f>
        <v>Afternoon</v>
      </c>
      <c r="I1044" s="1" t="str">
        <f>IF(Transactions[[#This Row],[amount]]&lt;=5000,"low","high")</f>
        <v>low</v>
      </c>
      <c r="J1044" s="1">
        <f>YEAR(Transactions[[#This Row],[transaction_date]])</f>
        <v>2023</v>
      </c>
      <c r="K1044" s="1" t="str">
        <f>TEXT(Transactions[[#This Row],[transaction_date]],"mmm")</f>
        <v>Jul</v>
      </c>
      <c r="L1044" s="1" t="str">
        <f>TEXT(Transactions[[#This Row],[transaction_date]],"ddd")</f>
        <v>Mon</v>
      </c>
      <c r="M1044" s="1">
        <f>WEEKDAY(Transactions[[#This Row],[transaction_date]])</f>
        <v>2</v>
      </c>
      <c r="N1044" s="1" t="str">
        <f>IF(OR(Transactions[[#This Row],[weekday]]=1,Transactions[[#This Row],[weekday]]=7),"weekend","weekday")</f>
        <v>weekday</v>
      </c>
    </row>
    <row r="1045" spans="1:14">
      <c r="A1045">
        <v>641</v>
      </c>
      <c r="B1045">
        <v>1017951779</v>
      </c>
      <c r="C1045" s="1" t="s">
        <v>612</v>
      </c>
      <c r="D1045">
        <v>3018.98</v>
      </c>
      <c r="E1045" s="3">
        <v>45138.721562500003</v>
      </c>
      <c r="F1045" t="str">
        <f>TEXT(Transactions[[#This Row],[transaction_date]],"HH:MM:ss")</f>
        <v>17:19:03</v>
      </c>
      <c r="G1045">
        <f>HOUR(Transactions[[#This Row],[Time]])</f>
        <v>17</v>
      </c>
      <c r="H1045" s="1" t="str">
        <f>IF(Transactions[[#This Row],[Hour]]&lt;=6,"Night",IF(Transactions[[#This Row],[Hour]]&lt;=12,"Morning",IF(Transactions[[#This Row],[Hour]]&lt;=18,"Afternoon","Evening")))</f>
        <v>Afternoon</v>
      </c>
      <c r="I1045" s="1" t="str">
        <f>IF(Transactions[[#This Row],[amount]]&lt;=5000,"low","high")</f>
        <v>low</v>
      </c>
      <c r="J1045" s="1">
        <f>YEAR(Transactions[[#This Row],[transaction_date]])</f>
        <v>2023</v>
      </c>
      <c r="K1045" s="1" t="str">
        <f>TEXT(Transactions[[#This Row],[transaction_date]],"mmm")</f>
        <v>Jul</v>
      </c>
      <c r="L1045" s="1" t="str">
        <f>TEXT(Transactions[[#This Row],[transaction_date]],"ddd")</f>
        <v>Mon</v>
      </c>
      <c r="M1045" s="1">
        <f>WEEKDAY(Transactions[[#This Row],[transaction_date]])</f>
        <v>2</v>
      </c>
      <c r="N1045" s="1" t="str">
        <f>IF(OR(Transactions[[#This Row],[weekday]]=1,Transactions[[#This Row],[weekday]]=7),"weekend","weekday")</f>
        <v>weekday</v>
      </c>
    </row>
    <row r="1046" spans="1:14">
      <c r="A1046">
        <v>1099</v>
      </c>
      <c r="B1046">
        <v>1013036421</v>
      </c>
      <c r="C1046" s="1" t="s">
        <v>610</v>
      </c>
      <c r="D1046">
        <v>4560.5200000000004</v>
      </c>
      <c r="E1046" s="3">
        <v>45139.018090277779</v>
      </c>
      <c r="F1046" t="str">
        <f>TEXT(Transactions[[#This Row],[transaction_date]],"HH:MM:ss")</f>
        <v>00:26:03</v>
      </c>
      <c r="G1046">
        <f>HOUR(Transactions[[#This Row],[Time]])</f>
        <v>0</v>
      </c>
      <c r="H1046" s="1" t="str">
        <f>IF(Transactions[[#This Row],[Hour]]&lt;=6,"Night",IF(Transactions[[#This Row],[Hour]]&lt;=12,"Morning",IF(Transactions[[#This Row],[Hour]]&lt;=18,"Afternoon","Evening")))</f>
        <v>Night</v>
      </c>
      <c r="I1046" s="1" t="str">
        <f>IF(Transactions[[#This Row],[amount]]&lt;=5000,"low","high")</f>
        <v>low</v>
      </c>
      <c r="J1046" s="1">
        <f>YEAR(Transactions[[#This Row],[transaction_date]])</f>
        <v>2023</v>
      </c>
      <c r="K1046" s="1" t="str">
        <f>TEXT(Transactions[[#This Row],[transaction_date]],"mmm")</f>
        <v>Aug</v>
      </c>
      <c r="L1046" s="1" t="str">
        <f>TEXT(Transactions[[#This Row],[transaction_date]],"ddd")</f>
        <v>Tue</v>
      </c>
      <c r="M1046" s="1">
        <f>WEEKDAY(Transactions[[#This Row],[transaction_date]])</f>
        <v>3</v>
      </c>
      <c r="N1046" s="1" t="str">
        <f>IF(OR(Transactions[[#This Row],[weekday]]=1,Transactions[[#This Row],[weekday]]=7),"weekend","weekday")</f>
        <v>weekday</v>
      </c>
    </row>
    <row r="1047" spans="1:14">
      <c r="A1047">
        <v>1127</v>
      </c>
      <c r="B1047">
        <v>1079081946</v>
      </c>
      <c r="C1047" s="1" t="s">
        <v>610</v>
      </c>
      <c r="D1047">
        <v>334.63</v>
      </c>
      <c r="E1047" s="3">
        <v>45139.614328703705</v>
      </c>
      <c r="F1047" t="str">
        <f>TEXT(Transactions[[#This Row],[transaction_date]],"HH:MM:ss")</f>
        <v>14:44:38</v>
      </c>
      <c r="G1047">
        <f>HOUR(Transactions[[#This Row],[Time]])</f>
        <v>14</v>
      </c>
      <c r="H1047" s="1" t="str">
        <f>IF(Transactions[[#This Row],[Hour]]&lt;=6,"Night",IF(Transactions[[#This Row],[Hour]]&lt;=12,"Morning",IF(Transactions[[#This Row],[Hour]]&lt;=18,"Afternoon","Evening")))</f>
        <v>Afternoon</v>
      </c>
      <c r="I1047" s="1" t="str">
        <f>IF(Transactions[[#This Row],[amount]]&lt;=5000,"low","high")</f>
        <v>low</v>
      </c>
      <c r="J1047" s="1">
        <f>YEAR(Transactions[[#This Row],[transaction_date]])</f>
        <v>2023</v>
      </c>
      <c r="K1047" s="1" t="str">
        <f>TEXT(Transactions[[#This Row],[transaction_date]],"mmm")</f>
        <v>Aug</v>
      </c>
      <c r="L1047" s="1" t="str">
        <f>TEXT(Transactions[[#This Row],[transaction_date]],"ddd")</f>
        <v>Tue</v>
      </c>
      <c r="M1047" s="1">
        <f>WEEKDAY(Transactions[[#This Row],[transaction_date]])</f>
        <v>3</v>
      </c>
      <c r="N1047" s="1" t="str">
        <f>IF(OR(Transactions[[#This Row],[weekday]]=1,Transactions[[#This Row],[weekday]]=7),"weekend","weekday")</f>
        <v>weekday</v>
      </c>
    </row>
    <row r="1048" spans="1:14">
      <c r="A1048">
        <v>843</v>
      </c>
      <c r="B1048">
        <v>1045114198</v>
      </c>
      <c r="C1048" s="1" t="s">
        <v>611</v>
      </c>
      <c r="D1048">
        <v>2597.7399999999998</v>
      </c>
      <c r="E1048" s="3">
        <v>45139.791574074072</v>
      </c>
      <c r="F1048" t="str">
        <f>TEXT(Transactions[[#This Row],[transaction_date]],"HH:MM:ss")</f>
        <v>18:59:52</v>
      </c>
      <c r="G1048">
        <f>HOUR(Transactions[[#This Row],[Time]])</f>
        <v>18</v>
      </c>
      <c r="H1048" s="1" t="str">
        <f>IF(Transactions[[#This Row],[Hour]]&lt;=6,"Night",IF(Transactions[[#This Row],[Hour]]&lt;=12,"Morning",IF(Transactions[[#This Row],[Hour]]&lt;=18,"Afternoon","Evening")))</f>
        <v>Afternoon</v>
      </c>
      <c r="I1048" s="1" t="str">
        <f>IF(Transactions[[#This Row],[amount]]&lt;=5000,"low","high")</f>
        <v>low</v>
      </c>
      <c r="J1048" s="1">
        <f>YEAR(Transactions[[#This Row],[transaction_date]])</f>
        <v>2023</v>
      </c>
      <c r="K1048" s="1" t="str">
        <f>TEXT(Transactions[[#This Row],[transaction_date]],"mmm")</f>
        <v>Aug</v>
      </c>
      <c r="L1048" s="1" t="str">
        <f>TEXT(Transactions[[#This Row],[transaction_date]],"ddd")</f>
        <v>Tue</v>
      </c>
      <c r="M1048" s="1">
        <f>WEEKDAY(Transactions[[#This Row],[transaction_date]])</f>
        <v>3</v>
      </c>
      <c r="N1048" s="1" t="str">
        <f>IF(OR(Transactions[[#This Row],[weekday]]=1,Transactions[[#This Row],[weekday]]=7),"weekend","weekday")</f>
        <v>weekday</v>
      </c>
    </row>
    <row r="1049" spans="1:14">
      <c r="A1049">
        <v>706</v>
      </c>
      <c r="B1049">
        <v>1094084452</v>
      </c>
      <c r="C1049" s="1" t="s">
        <v>612</v>
      </c>
      <c r="D1049">
        <v>1222.97</v>
      </c>
      <c r="E1049" s="3">
        <v>45140.368495370371</v>
      </c>
      <c r="F1049" t="str">
        <f>TEXT(Transactions[[#This Row],[transaction_date]],"HH:MM:ss")</f>
        <v>08:50:38</v>
      </c>
      <c r="G1049">
        <f>HOUR(Transactions[[#This Row],[Time]])</f>
        <v>8</v>
      </c>
      <c r="H1049" s="1" t="str">
        <f>IF(Transactions[[#This Row],[Hour]]&lt;=6,"Night",IF(Transactions[[#This Row],[Hour]]&lt;=12,"Morning",IF(Transactions[[#This Row],[Hour]]&lt;=18,"Afternoon","Evening")))</f>
        <v>Morning</v>
      </c>
      <c r="I1049" s="1" t="str">
        <f>IF(Transactions[[#This Row],[amount]]&lt;=5000,"low","high")</f>
        <v>low</v>
      </c>
      <c r="J1049" s="1">
        <f>YEAR(Transactions[[#This Row],[transaction_date]])</f>
        <v>2023</v>
      </c>
      <c r="K1049" s="1" t="str">
        <f>TEXT(Transactions[[#This Row],[transaction_date]],"mmm")</f>
        <v>Aug</v>
      </c>
      <c r="L1049" s="1" t="str">
        <f>TEXT(Transactions[[#This Row],[transaction_date]],"ddd")</f>
        <v>Wed</v>
      </c>
      <c r="M1049" s="1">
        <f>WEEKDAY(Transactions[[#This Row],[transaction_date]])</f>
        <v>4</v>
      </c>
      <c r="N1049" s="1" t="str">
        <f>IF(OR(Transactions[[#This Row],[weekday]]=1,Transactions[[#This Row],[weekday]]=7),"weekend","weekday")</f>
        <v>weekday</v>
      </c>
    </row>
    <row r="1050" spans="1:14">
      <c r="A1050">
        <v>31</v>
      </c>
      <c r="B1050">
        <v>1158631481</v>
      </c>
      <c r="C1050" s="1" t="s">
        <v>610</v>
      </c>
      <c r="D1050">
        <v>2094.94</v>
      </c>
      <c r="E1050" s="3">
        <v>45141.017048611109</v>
      </c>
      <c r="F1050" t="str">
        <f>TEXT(Transactions[[#This Row],[transaction_date]],"HH:MM:ss")</f>
        <v>00:24:33</v>
      </c>
      <c r="G1050">
        <f>HOUR(Transactions[[#This Row],[Time]])</f>
        <v>0</v>
      </c>
      <c r="H1050" s="1" t="str">
        <f>IF(Transactions[[#This Row],[Hour]]&lt;=6,"Night",IF(Transactions[[#This Row],[Hour]]&lt;=12,"Morning",IF(Transactions[[#This Row],[Hour]]&lt;=18,"Afternoon","Evening")))</f>
        <v>Night</v>
      </c>
      <c r="I1050" s="1" t="str">
        <f>IF(Transactions[[#This Row],[amount]]&lt;=5000,"low","high")</f>
        <v>low</v>
      </c>
      <c r="J1050" s="1">
        <f>YEAR(Transactions[[#This Row],[transaction_date]])</f>
        <v>2023</v>
      </c>
      <c r="K1050" s="1" t="str">
        <f>TEXT(Transactions[[#This Row],[transaction_date]],"mmm")</f>
        <v>Aug</v>
      </c>
      <c r="L1050" s="1" t="str">
        <f>TEXT(Transactions[[#This Row],[transaction_date]],"ddd")</f>
        <v>Thu</v>
      </c>
      <c r="M1050" s="1">
        <f>WEEKDAY(Transactions[[#This Row],[transaction_date]])</f>
        <v>5</v>
      </c>
      <c r="N1050" s="1" t="str">
        <f>IF(OR(Transactions[[#This Row],[weekday]]=1,Transactions[[#This Row],[weekday]]=7),"weekend","weekday")</f>
        <v>weekday</v>
      </c>
    </row>
    <row r="1051" spans="1:14">
      <c r="A1051">
        <v>199</v>
      </c>
      <c r="B1051">
        <v>1082794607</v>
      </c>
      <c r="C1051" s="1" t="s">
        <v>610</v>
      </c>
      <c r="D1051">
        <v>4753.67</v>
      </c>
      <c r="E1051" s="3">
        <v>45141.34547453704</v>
      </c>
      <c r="F1051" t="str">
        <f>TEXT(Transactions[[#This Row],[transaction_date]],"HH:MM:ss")</f>
        <v>08:17:29</v>
      </c>
      <c r="G1051">
        <f>HOUR(Transactions[[#This Row],[Time]])</f>
        <v>8</v>
      </c>
      <c r="H1051" s="1" t="str">
        <f>IF(Transactions[[#This Row],[Hour]]&lt;=6,"Night",IF(Transactions[[#This Row],[Hour]]&lt;=12,"Morning",IF(Transactions[[#This Row],[Hour]]&lt;=18,"Afternoon","Evening")))</f>
        <v>Morning</v>
      </c>
      <c r="I1051" s="1" t="str">
        <f>IF(Transactions[[#This Row],[amount]]&lt;=5000,"low","high")</f>
        <v>low</v>
      </c>
      <c r="J1051" s="1">
        <f>YEAR(Transactions[[#This Row],[transaction_date]])</f>
        <v>2023</v>
      </c>
      <c r="K1051" s="1" t="str">
        <f>TEXT(Transactions[[#This Row],[transaction_date]],"mmm")</f>
        <v>Aug</v>
      </c>
      <c r="L1051" s="1" t="str">
        <f>TEXT(Transactions[[#This Row],[transaction_date]],"ddd")</f>
        <v>Thu</v>
      </c>
      <c r="M1051" s="1">
        <f>WEEKDAY(Transactions[[#This Row],[transaction_date]])</f>
        <v>5</v>
      </c>
      <c r="N1051" s="1" t="str">
        <f>IF(OR(Transactions[[#This Row],[weekday]]=1,Transactions[[#This Row],[weekday]]=7),"weekend","weekday")</f>
        <v>weekday</v>
      </c>
    </row>
    <row r="1052" spans="1:14">
      <c r="A1052">
        <v>1524</v>
      </c>
      <c r="B1052">
        <v>1020778077</v>
      </c>
      <c r="C1052" s="1" t="s">
        <v>611</v>
      </c>
      <c r="D1052">
        <v>1986.81</v>
      </c>
      <c r="E1052" s="3">
        <v>45141.912511574075</v>
      </c>
      <c r="F1052" t="str">
        <f>TEXT(Transactions[[#This Row],[transaction_date]],"HH:MM:ss")</f>
        <v>21:54:01</v>
      </c>
      <c r="G1052">
        <f>HOUR(Transactions[[#This Row],[Time]])</f>
        <v>21</v>
      </c>
      <c r="H1052" s="1" t="str">
        <f>IF(Transactions[[#This Row],[Hour]]&lt;=6,"Night",IF(Transactions[[#This Row],[Hour]]&lt;=12,"Morning",IF(Transactions[[#This Row],[Hour]]&lt;=18,"Afternoon","Evening")))</f>
        <v>Evening</v>
      </c>
      <c r="I1052" s="1" t="str">
        <f>IF(Transactions[[#This Row],[amount]]&lt;=5000,"low","high")</f>
        <v>low</v>
      </c>
      <c r="J1052" s="1">
        <f>YEAR(Transactions[[#This Row],[transaction_date]])</f>
        <v>2023</v>
      </c>
      <c r="K1052" s="1" t="str">
        <f>TEXT(Transactions[[#This Row],[transaction_date]],"mmm")</f>
        <v>Aug</v>
      </c>
      <c r="L1052" s="1" t="str">
        <f>TEXT(Transactions[[#This Row],[transaction_date]],"ddd")</f>
        <v>Thu</v>
      </c>
      <c r="M1052" s="1">
        <f>WEEKDAY(Transactions[[#This Row],[transaction_date]])</f>
        <v>5</v>
      </c>
      <c r="N1052" s="1" t="str">
        <f>IF(OR(Transactions[[#This Row],[weekday]]=1,Transactions[[#This Row],[weekday]]=7),"weekend","weekday")</f>
        <v>weekday</v>
      </c>
    </row>
    <row r="1053" spans="1:14">
      <c r="A1053">
        <v>432</v>
      </c>
      <c r="B1053">
        <v>1075158138</v>
      </c>
      <c r="C1053" s="1" t="s">
        <v>610</v>
      </c>
      <c r="D1053">
        <v>2625.96</v>
      </c>
      <c r="E1053" s="3">
        <v>45142.018472222226</v>
      </c>
      <c r="F1053" t="str">
        <f>TEXT(Transactions[[#This Row],[transaction_date]],"HH:MM:ss")</f>
        <v>00:26:36</v>
      </c>
      <c r="G1053">
        <f>HOUR(Transactions[[#This Row],[Time]])</f>
        <v>0</v>
      </c>
      <c r="H1053" s="1" t="str">
        <f>IF(Transactions[[#This Row],[Hour]]&lt;=6,"Night",IF(Transactions[[#This Row],[Hour]]&lt;=12,"Morning",IF(Transactions[[#This Row],[Hour]]&lt;=18,"Afternoon","Evening")))</f>
        <v>Night</v>
      </c>
      <c r="I1053" s="1" t="str">
        <f>IF(Transactions[[#This Row],[amount]]&lt;=5000,"low","high")</f>
        <v>low</v>
      </c>
      <c r="J1053" s="1">
        <f>YEAR(Transactions[[#This Row],[transaction_date]])</f>
        <v>2023</v>
      </c>
      <c r="K1053" s="1" t="str">
        <f>TEXT(Transactions[[#This Row],[transaction_date]],"mmm")</f>
        <v>Aug</v>
      </c>
      <c r="L1053" s="1" t="str">
        <f>TEXT(Transactions[[#This Row],[transaction_date]],"ddd")</f>
        <v>Fri</v>
      </c>
      <c r="M1053" s="1">
        <f>WEEKDAY(Transactions[[#This Row],[transaction_date]])</f>
        <v>6</v>
      </c>
      <c r="N1053" s="1" t="str">
        <f>IF(OR(Transactions[[#This Row],[weekday]]=1,Transactions[[#This Row],[weekday]]=7),"weekend","weekday")</f>
        <v>weekday</v>
      </c>
    </row>
    <row r="1054" spans="1:14">
      <c r="A1054">
        <v>715</v>
      </c>
      <c r="B1054">
        <v>1125273565</v>
      </c>
      <c r="C1054" s="1" t="s">
        <v>610</v>
      </c>
      <c r="D1054">
        <v>1437.42</v>
      </c>
      <c r="E1054" s="3">
        <v>45142.139050925929</v>
      </c>
      <c r="F1054" t="str">
        <f>TEXT(Transactions[[#This Row],[transaction_date]],"HH:MM:ss")</f>
        <v>03:20:14</v>
      </c>
      <c r="G1054">
        <f>HOUR(Transactions[[#This Row],[Time]])</f>
        <v>3</v>
      </c>
      <c r="H1054" s="1" t="str">
        <f>IF(Transactions[[#This Row],[Hour]]&lt;=6,"Night",IF(Transactions[[#This Row],[Hour]]&lt;=12,"Morning",IF(Transactions[[#This Row],[Hour]]&lt;=18,"Afternoon","Evening")))</f>
        <v>Night</v>
      </c>
      <c r="I1054" s="1" t="str">
        <f>IF(Transactions[[#This Row],[amount]]&lt;=5000,"low","high")</f>
        <v>low</v>
      </c>
      <c r="J1054" s="1">
        <f>YEAR(Transactions[[#This Row],[transaction_date]])</f>
        <v>2023</v>
      </c>
      <c r="K1054" s="1" t="str">
        <f>TEXT(Transactions[[#This Row],[transaction_date]],"mmm")</f>
        <v>Aug</v>
      </c>
      <c r="L1054" s="1" t="str">
        <f>TEXT(Transactions[[#This Row],[transaction_date]],"ddd")</f>
        <v>Fri</v>
      </c>
      <c r="M1054" s="1">
        <f>WEEKDAY(Transactions[[#This Row],[transaction_date]])</f>
        <v>6</v>
      </c>
      <c r="N1054" s="1" t="str">
        <f>IF(OR(Transactions[[#This Row],[weekday]]=1,Transactions[[#This Row],[weekday]]=7),"weekend","weekday")</f>
        <v>weekday</v>
      </c>
    </row>
    <row r="1055" spans="1:14">
      <c r="A1055">
        <v>1939</v>
      </c>
      <c r="B1055">
        <v>1144517461</v>
      </c>
      <c r="C1055" s="1" t="s">
        <v>612</v>
      </c>
      <c r="D1055">
        <v>1677.17</v>
      </c>
      <c r="E1055" s="3">
        <v>45142.905358796299</v>
      </c>
      <c r="F1055" t="str">
        <f>TEXT(Transactions[[#This Row],[transaction_date]],"HH:MM:ss")</f>
        <v>21:43:43</v>
      </c>
      <c r="G1055">
        <f>HOUR(Transactions[[#This Row],[Time]])</f>
        <v>21</v>
      </c>
      <c r="H1055" s="1" t="str">
        <f>IF(Transactions[[#This Row],[Hour]]&lt;=6,"Night",IF(Transactions[[#This Row],[Hour]]&lt;=12,"Morning",IF(Transactions[[#This Row],[Hour]]&lt;=18,"Afternoon","Evening")))</f>
        <v>Evening</v>
      </c>
      <c r="I1055" s="1" t="str">
        <f>IF(Transactions[[#This Row],[amount]]&lt;=5000,"low","high")</f>
        <v>low</v>
      </c>
      <c r="J1055" s="1">
        <f>YEAR(Transactions[[#This Row],[transaction_date]])</f>
        <v>2023</v>
      </c>
      <c r="K1055" s="1" t="str">
        <f>TEXT(Transactions[[#This Row],[transaction_date]],"mmm")</f>
        <v>Aug</v>
      </c>
      <c r="L1055" s="1" t="str">
        <f>TEXT(Transactions[[#This Row],[transaction_date]],"ddd")</f>
        <v>Fri</v>
      </c>
      <c r="M1055" s="1">
        <f>WEEKDAY(Transactions[[#This Row],[transaction_date]])</f>
        <v>6</v>
      </c>
      <c r="N1055" s="1" t="str">
        <f>IF(OR(Transactions[[#This Row],[weekday]]=1,Transactions[[#This Row],[weekday]]=7),"weekend","weekday")</f>
        <v>weekday</v>
      </c>
    </row>
    <row r="1056" spans="1:14">
      <c r="A1056">
        <v>1260</v>
      </c>
      <c r="B1056">
        <v>1070049940</v>
      </c>
      <c r="C1056" s="1" t="s">
        <v>611</v>
      </c>
      <c r="D1056">
        <v>1110.73</v>
      </c>
      <c r="E1056" s="3">
        <v>45142.933171296296</v>
      </c>
      <c r="F1056" t="str">
        <f>TEXT(Transactions[[#This Row],[transaction_date]],"HH:MM:ss")</f>
        <v>22:23:46</v>
      </c>
      <c r="G1056">
        <f>HOUR(Transactions[[#This Row],[Time]])</f>
        <v>22</v>
      </c>
      <c r="H1056" s="1" t="str">
        <f>IF(Transactions[[#This Row],[Hour]]&lt;=6,"Night",IF(Transactions[[#This Row],[Hour]]&lt;=12,"Morning",IF(Transactions[[#This Row],[Hour]]&lt;=18,"Afternoon","Evening")))</f>
        <v>Evening</v>
      </c>
      <c r="I1056" s="1" t="str">
        <f>IF(Transactions[[#This Row],[amount]]&lt;=5000,"low","high")</f>
        <v>low</v>
      </c>
      <c r="J1056" s="1">
        <f>YEAR(Transactions[[#This Row],[transaction_date]])</f>
        <v>2023</v>
      </c>
      <c r="K1056" s="1" t="str">
        <f>TEXT(Transactions[[#This Row],[transaction_date]],"mmm")</f>
        <v>Aug</v>
      </c>
      <c r="L1056" s="1" t="str">
        <f>TEXT(Transactions[[#This Row],[transaction_date]],"ddd")</f>
        <v>Fri</v>
      </c>
      <c r="M1056" s="1">
        <f>WEEKDAY(Transactions[[#This Row],[transaction_date]])</f>
        <v>6</v>
      </c>
      <c r="N1056" s="1" t="str">
        <f>IF(OR(Transactions[[#This Row],[weekday]]=1,Transactions[[#This Row],[weekday]]=7),"weekend","weekday")</f>
        <v>weekday</v>
      </c>
    </row>
    <row r="1057" spans="1:14">
      <c r="A1057">
        <v>775</v>
      </c>
      <c r="B1057">
        <v>1013036421</v>
      </c>
      <c r="C1057" s="1" t="s">
        <v>611</v>
      </c>
      <c r="D1057">
        <v>1884.1</v>
      </c>
      <c r="E1057" s="3">
        <v>45142.972754629627</v>
      </c>
      <c r="F1057" t="str">
        <f>TEXT(Transactions[[#This Row],[transaction_date]],"HH:MM:ss")</f>
        <v>23:20:46</v>
      </c>
      <c r="G1057">
        <f>HOUR(Transactions[[#This Row],[Time]])</f>
        <v>23</v>
      </c>
      <c r="H1057" s="1" t="str">
        <f>IF(Transactions[[#This Row],[Hour]]&lt;=6,"Night",IF(Transactions[[#This Row],[Hour]]&lt;=12,"Morning",IF(Transactions[[#This Row],[Hour]]&lt;=18,"Afternoon","Evening")))</f>
        <v>Evening</v>
      </c>
      <c r="I1057" s="1" t="str">
        <f>IF(Transactions[[#This Row],[amount]]&lt;=5000,"low","high")</f>
        <v>low</v>
      </c>
      <c r="J1057" s="1">
        <f>YEAR(Transactions[[#This Row],[transaction_date]])</f>
        <v>2023</v>
      </c>
      <c r="K1057" s="1" t="str">
        <f>TEXT(Transactions[[#This Row],[transaction_date]],"mmm")</f>
        <v>Aug</v>
      </c>
      <c r="L1057" s="1" t="str">
        <f>TEXT(Transactions[[#This Row],[transaction_date]],"ddd")</f>
        <v>Fri</v>
      </c>
      <c r="M1057" s="1">
        <f>WEEKDAY(Transactions[[#This Row],[transaction_date]])</f>
        <v>6</v>
      </c>
      <c r="N1057" s="1" t="str">
        <f>IF(OR(Transactions[[#This Row],[weekday]]=1,Transactions[[#This Row],[weekday]]=7),"weekend","weekday")</f>
        <v>weekday</v>
      </c>
    </row>
    <row r="1058" spans="1:14">
      <c r="A1058">
        <v>1444</v>
      </c>
      <c r="B1058">
        <v>1041327604</v>
      </c>
      <c r="C1058" s="1" t="s">
        <v>612</v>
      </c>
      <c r="D1058">
        <v>4937.93</v>
      </c>
      <c r="E1058" s="3">
        <v>45143.353784722225</v>
      </c>
      <c r="F1058" t="str">
        <f>TEXT(Transactions[[#This Row],[transaction_date]],"HH:MM:ss")</f>
        <v>08:29:27</v>
      </c>
      <c r="G1058">
        <f>HOUR(Transactions[[#This Row],[Time]])</f>
        <v>8</v>
      </c>
      <c r="H1058" s="1" t="str">
        <f>IF(Transactions[[#This Row],[Hour]]&lt;=6,"Night",IF(Transactions[[#This Row],[Hour]]&lt;=12,"Morning",IF(Transactions[[#This Row],[Hour]]&lt;=18,"Afternoon","Evening")))</f>
        <v>Morning</v>
      </c>
      <c r="I1058" s="1" t="str">
        <f>IF(Transactions[[#This Row],[amount]]&lt;=5000,"low","high")</f>
        <v>low</v>
      </c>
      <c r="J1058" s="1">
        <f>YEAR(Transactions[[#This Row],[transaction_date]])</f>
        <v>2023</v>
      </c>
      <c r="K1058" s="1" t="str">
        <f>TEXT(Transactions[[#This Row],[transaction_date]],"mmm")</f>
        <v>Aug</v>
      </c>
      <c r="L1058" s="1" t="str">
        <f>TEXT(Transactions[[#This Row],[transaction_date]],"ddd")</f>
        <v>Sat</v>
      </c>
      <c r="M1058" s="1">
        <f>WEEKDAY(Transactions[[#This Row],[transaction_date]])</f>
        <v>7</v>
      </c>
      <c r="N1058" s="1" t="str">
        <f>IF(OR(Transactions[[#This Row],[weekday]]=1,Transactions[[#This Row],[weekday]]=7),"weekend","weekday")</f>
        <v>weekend</v>
      </c>
    </row>
    <row r="1059" spans="1:14">
      <c r="A1059">
        <v>1326</v>
      </c>
      <c r="B1059">
        <v>1070389276</v>
      </c>
      <c r="C1059" s="1" t="s">
        <v>612</v>
      </c>
      <c r="D1059">
        <v>132.97</v>
      </c>
      <c r="E1059" s="3">
        <v>45143.985034722224</v>
      </c>
      <c r="F1059" t="str">
        <f>TEXT(Transactions[[#This Row],[transaction_date]],"HH:MM:ss")</f>
        <v>23:38:27</v>
      </c>
      <c r="G1059">
        <f>HOUR(Transactions[[#This Row],[Time]])</f>
        <v>23</v>
      </c>
      <c r="H1059" s="1" t="str">
        <f>IF(Transactions[[#This Row],[Hour]]&lt;=6,"Night",IF(Transactions[[#This Row],[Hour]]&lt;=12,"Morning",IF(Transactions[[#This Row],[Hour]]&lt;=18,"Afternoon","Evening")))</f>
        <v>Evening</v>
      </c>
      <c r="I1059" s="1" t="str">
        <f>IF(Transactions[[#This Row],[amount]]&lt;=5000,"low","high")</f>
        <v>low</v>
      </c>
      <c r="J1059" s="1">
        <f>YEAR(Transactions[[#This Row],[transaction_date]])</f>
        <v>2023</v>
      </c>
      <c r="K1059" s="1" t="str">
        <f>TEXT(Transactions[[#This Row],[transaction_date]],"mmm")</f>
        <v>Aug</v>
      </c>
      <c r="L1059" s="1" t="str">
        <f>TEXT(Transactions[[#This Row],[transaction_date]],"ddd")</f>
        <v>Sat</v>
      </c>
      <c r="M1059" s="1">
        <f>WEEKDAY(Transactions[[#This Row],[transaction_date]])</f>
        <v>7</v>
      </c>
      <c r="N1059" s="1" t="str">
        <f>IF(OR(Transactions[[#This Row],[weekday]]=1,Transactions[[#This Row],[weekday]]=7),"weekend","weekday")</f>
        <v>weekend</v>
      </c>
    </row>
    <row r="1060" spans="1:14">
      <c r="A1060">
        <v>14</v>
      </c>
      <c r="B1060">
        <v>1163325605</v>
      </c>
      <c r="C1060" s="1" t="s">
        <v>610</v>
      </c>
      <c r="D1060">
        <v>4228.88</v>
      </c>
      <c r="E1060" s="3">
        <v>45144.048437500001</v>
      </c>
      <c r="F1060" t="str">
        <f>TEXT(Transactions[[#This Row],[transaction_date]],"HH:MM:ss")</f>
        <v>01:09:45</v>
      </c>
      <c r="G1060">
        <f>HOUR(Transactions[[#This Row],[Time]])</f>
        <v>1</v>
      </c>
      <c r="H1060" s="1" t="str">
        <f>IF(Transactions[[#This Row],[Hour]]&lt;=6,"Night",IF(Transactions[[#This Row],[Hour]]&lt;=12,"Morning",IF(Transactions[[#This Row],[Hour]]&lt;=18,"Afternoon","Evening")))</f>
        <v>Night</v>
      </c>
      <c r="I1060" s="1" t="str">
        <f>IF(Transactions[[#This Row],[amount]]&lt;=5000,"low","high")</f>
        <v>low</v>
      </c>
      <c r="J1060" s="1">
        <f>YEAR(Transactions[[#This Row],[transaction_date]])</f>
        <v>2023</v>
      </c>
      <c r="K1060" s="1" t="str">
        <f>TEXT(Transactions[[#This Row],[transaction_date]],"mmm")</f>
        <v>Aug</v>
      </c>
      <c r="L1060" s="1" t="str">
        <f>TEXT(Transactions[[#This Row],[transaction_date]],"ddd")</f>
        <v>Sun</v>
      </c>
      <c r="M1060" s="1">
        <f>WEEKDAY(Transactions[[#This Row],[transaction_date]])</f>
        <v>1</v>
      </c>
      <c r="N1060" s="1" t="str">
        <f>IF(OR(Transactions[[#This Row],[weekday]]=1,Transactions[[#This Row],[weekday]]=7),"weekend","weekday")</f>
        <v>weekend</v>
      </c>
    </row>
    <row r="1061" spans="1:14">
      <c r="A1061">
        <v>950</v>
      </c>
      <c r="B1061">
        <v>1088733569</v>
      </c>
      <c r="C1061" s="1" t="s">
        <v>610</v>
      </c>
      <c r="D1061">
        <v>2147.2199999999998</v>
      </c>
      <c r="E1061" s="3">
        <v>45144.52070601852</v>
      </c>
      <c r="F1061" t="str">
        <f>TEXT(Transactions[[#This Row],[transaction_date]],"HH:MM:ss")</f>
        <v>12:29:49</v>
      </c>
      <c r="G1061">
        <f>HOUR(Transactions[[#This Row],[Time]])</f>
        <v>12</v>
      </c>
      <c r="H1061" s="1" t="str">
        <f>IF(Transactions[[#This Row],[Hour]]&lt;=6,"Night",IF(Transactions[[#This Row],[Hour]]&lt;=12,"Morning",IF(Transactions[[#This Row],[Hour]]&lt;=18,"Afternoon","Evening")))</f>
        <v>Morning</v>
      </c>
      <c r="I1061" s="1" t="str">
        <f>IF(Transactions[[#This Row],[amount]]&lt;=5000,"low","high")</f>
        <v>low</v>
      </c>
      <c r="J1061" s="1">
        <f>YEAR(Transactions[[#This Row],[transaction_date]])</f>
        <v>2023</v>
      </c>
      <c r="K1061" s="1" t="str">
        <f>TEXT(Transactions[[#This Row],[transaction_date]],"mmm")</f>
        <v>Aug</v>
      </c>
      <c r="L1061" s="1" t="str">
        <f>TEXT(Transactions[[#This Row],[transaction_date]],"ddd")</f>
        <v>Sun</v>
      </c>
      <c r="M1061" s="1">
        <f>WEEKDAY(Transactions[[#This Row],[transaction_date]])</f>
        <v>1</v>
      </c>
      <c r="N1061" s="1" t="str">
        <f>IF(OR(Transactions[[#This Row],[weekday]]=1,Transactions[[#This Row],[weekday]]=7),"weekend","weekday")</f>
        <v>weekend</v>
      </c>
    </row>
    <row r="1062" spans="1:14">
      <c r="A1062">
        <v>38</v>
      </c>
      <c r="B1062">
        <v>1040996967</v>
      </c>
      <c r="C1062" s="1" t="s">
        <v>610</v>
      </c>
      <c r="D1062">
        <v>3828.99</v>
      </c>
      <c r="E1062" s="3">
        <v>45144.673842592594</v>
      </c>
      <c r="F1062" t="str">
        <f>TEXT(Transactions[[#This Row],[transaction_date]],"HH:MM:ss")</f>
        <v>16:10:20</v>
      </c>
      <c r="G1062">
        <f>HOUR(Transactions[[#This Row],[Time]])</f>
        <v>16</v>
      </c>
      <c r="H1062" s="1" t="str">
        <f>IF(Transactions[[#This Row],[Hour]]&lt;=6,"Night",IF(Transactions[[#This Row],[Hour]]&lt;=12,"Morning",IF(Transactions[[#This Row],[Hour]]&lt;=18,"Afternoon","Evening")))</f>
        <v>Afternoon</v>
      </c>
      <c r="I1062" s="1" t="str">
        <f>IF(Transactions[[#This Row],[amount]]&lt;=5000,"low","high")</f>
        <v>low</v>
      </c>
      <c r="J1062" s="1">
        <f>YEAR(Transactions[[#This Row],[transaction_date]])</f>
        <v>2023</v>
      </c>
      <c r="K1062" s="1" t="str">
        <f>TEXT(Transactions[[#This Row],[transaction_date]],"mmm")</f>
        <v>Aug</v>
      </c>
      <c r="L1062" s="1" t="str">
        <f>TEXT(Transactions[[#This Row],[transaction_date]],"ddd")</f>
        <v>Sun</v>
      </c>
      <c r="M1062" s="1">
        <f>WEEKDAY(Transactions[[#This Row],[transaction_date]])</f>
        <v>1</v>
      </c>
      <c r="N1062" s="1" t="str">
        <f>IF(OR(Transactions[[#This Row],[weekday]]=1,Transactions[[#This Row],[weekday]]=7),"weekend","weekday")</f>
        <v>weekend</v>
      </c>
    </row>
    <row r="1063" spans="1:14">
      <c r="A1063">
        <v>658</v>
      </c>
      <c r="B1063">
        <v>1179767473</v>
      </c>
      <c r="C1063" s="1" t="s">
        <v>612</v>
      </c>
      <c r="D1063">
        <v>4487.9399999999996</v>
      </c>
      <c r="E1063" s="3">
        <v>45144.877199074072</v>
      </c>
      <c r="F1063" t="str">
        <f>TEXT(Transactions[[#This Row],[transaction_date]],"HH:MM:ss")</f>
        <v>21:03:10</v>
      </c>
      <c r="G1063">
        <f>HOUR(Transactions[[#This Row],[Time]])</f>
        <v>21</v>
      </c>
      <c r="H1063" s="1" t="str">
        <f>IF(Transactions[[#This Row],[Hour]]&lt;=6,"Night",IF(Transactions[[#This Row],[Hour]]&lt;=12,"Morning",IF(Transactions[[#This Row],[Hour]]&lt;=18,"Afternoon","Evening")))</f>
        <v>Evening</v>
      </c>
      <c r="I1063" s="1" t="str">
        <f>IF(Transactions[[#This Row],[amount]]&lt;=5000,"low","high")</f>
        <v>low</v>
      </c>
      <c r="J1063" s="1">
        <f>YEAR(Transactions[[#This Row],[transaction_date]])</f>
        <v>2023</v>
      </c>
      <c r="K1063" s="1" t="str">
        <f>TEXT(Transactions[[#This Row],[transaction_date]],"mmm")</f>
        <v>Aug</v>
      </c>
      <c r="L1063" s="1" t="str">
        <f>TEXT(Transactions[[#This Row],[transaction_date]],"ddd")</f>
        <v>Sun</v>
      </c>
      <c r="M1063" s="1">
        <f>WEEKDAY(Transactions[[#This Row],[transaction_date]])</f>
        <v>1</v>
      </c>
      <c r="N1063" s="1" t="str">
        <f>IF(OR(Transactions[[#This Row],[weekday]]=1,Transactions[[#This Row],[weekday]]=7),"weekend","weekday")</f>
        <v>weekend</v>
      </c>
    </row>
    <row r="1064" spans="1:14">
      <c r="A1064">
        <v>1477</v>
      </c>
      <c r="B1064">
        <v>1067566034</v>
      </c>
      <c r="C1064" s="1" t="s">
        <v>610</v>
      </c>
      <c r="D1064">
        <v>630.20000000000005</v>
      </c>
      <c r="E1064" s="3">
        <v>45144.914386574077</v>
      </c>
      <c r="F1064" t="str">
        <f>TEXT(Transactions[[#This Row],[transaction_date]],"HH:MM:ss")</f>
        <v>21:56:43</v>
      </c>
      <c r="G1064">
        <f>HOUR(Transactions[[#This Row],[Time]])</f>
        <v>21</v>
      </c>
      <c r="H1064" s="1" t="str">
        <f>IF(Transactions[[#This Row],[Hour]]&lt;=6,"Night",IF(Transactions[[#This Row],[Hour]]&lt;=12,"Morning",IF(Transactions[[#This Row],[Hour]]&lt;=18,"Afternoon","Evening")))</f>
        <v>Evening</v>
      </c>
      <c r="I1064" s="1" t="str">
        <f>IF(Transactions[[#This Row],[amount]]&lt;=5000,"low","high")</f>
        <v>low</v>
      </c>
      <c r="J1064" s="1">
        <f>YEAR(Transactions[[#This Row],[transaction_date]])</f>
        <v>2023</v>
      </c>
      <c r="K1064" s="1" t="str">
        <f>TEXT(Transactions[[#This Row],[transaction_date]],"mmm")</f>
        <v>Aug</v>
      </c>
      <c r="L1064" s="1" t="str">
        <f>TEXT(Transactions[[#This Row],[transaction_date]],"ddd")</f>
        <v>Sun</v>
      </c>
      <c r="M1064" s="1">
        <f>WEEKDAY(Transactions[[#This Row],[transaction_date]])</f>
        <v>1</v>
      </c>
      <c r="N1064" s="1" t="str">
        <f>IF(OR(Transactions[[#This Row],[weekday]]=1,Transactions[[#This Row],[weekday]]=7),"weekend","weekday")</f>
        <v>weekend</v>
      </c>
    </row>
    <row r="1065" spans="1:14">
      <c r="A1065">
        <v>858</v>
      </c>
      <c r="B1065">
        <v>1084766312</v>
      </c>
      <c r="C1065" s="1" t="s">
        <v>612</v>
      </c>
      <c r="D1065">
        <v>4101.1000000000004</v>
      </c>
      <c r="E1065" s="3">
        <v>45145.008090277777</v>
      </c>
      <c r="F1065" t="str">
        <f>TEXT(Transactions[[#This Row],[transaction_date]],"HH:MM:ss")</f>
        <v>00:11:39</v>
      </c>
      <c r="G1065">
        <f>HOUR(Transactions[[#This Row],[Time]])</f>
        <v>0</v>
      </c>
      <c r="H1065" s="1" t="str">
        <f>IF(Transactions[[#This Row],[Hour]]&lt;=6,"Night",IF(Transactions[[#This Row],[Hour]]&lt;=12,"Morning",IF(Transactions[[#This Row],[Hour]]&lt;=18,"Afternoon","Evening")))</f>
        <v>Night</v>
      </c>
      <c r="I1065" s="1" t="str">
        <f>IF(Transactions[[#This Row],[amount]]&lt;=5000,"low","high")</f>
        <v>low</v>
      </c>
      <c r="J1065" s="1">
        <f>YEAR(Transactions[[#This Row],[transaction_date]])</f>
        <v>2023</v>
      </c>
      <c r="K1065" s="1" t="str">
        <f>TEXT(Transactions[[#This Row],[transaction_date]],"mmm")</f>
        <v>Aug</v>
      </c>
      <c r="L1065" s="1" t="str">
        <f>TEXT(Transactions[[#This Row],[transaction_date]],"ddd")</f>
        <v>Mon</v>
      </c>
      <c r="M1065" s="1">
        <f>WEEKDAY(Transactions[[#This Row],[transaction_date]])</f>
        <v>2</v>
      </c>
      <c r="N1065" s="1" t="str">
        <f>IF(OR(Transactions[[#This Row],[weekday]]=1,Transactions[[#This Row],[weekday]]=7),"weekend","weekday")</f>
        <v>weekday</v>
      </c>
    </row>
    <row r="1066" spans="1:14">
      <c r="A1066">
        <v>847</v>
      </c>
      <c r="B1066">
        <v>1073868463</v>
      </c>
      <c r="C1066" s="1" t="s">
        <v>610</v>
      </c>
      <c r="D1066">
        <v>235.21</v>
      </c>
      <c r="E1066" s="3">
        <v>45145.408148148148</v>
      </c>
      <c r="F1066" t="str">
        <f>TEXT(Transactions[[#This Row],[transaction_date]],"HH:MM:ss")</f>
        <v>09:47:44</v>
      </c>
      <c r="G1066">
        <f>HOUR(Transactions[[#This Row],[Time]])</f>
        <v>9</v>
      </c>
      <c r="H1066" s="1" t="str">
        <f>IF(Transactions[[#This Row],[Hour]]&lt;=6,"Night",IF(Transactions[[#This Row],[Hour]]&lt;=12,"Morning",IF(Transactions[[#This Row],[Hour]]&lt;=18,"Afternoon","Evening")))</f>
        <v>Morning</v>
      </c>
      <c r="I1066" s="1" t="str">
        <f>IF(Transactions[[#This Row],[amount]]&lt;=5000,"low","high")</f>
        <v>low</v>
      </c>
      <c r="J1066" s="1">
        <f>YEAR(Transactions[[#This Row],[transaction_date]])</f>
        <v>2023</v>
      </c>
      <c r="K1066" s="1" t="str">
        <f>TEXT(Transactions[[#This Row],[transaction_date]],"mmm")</f>
        <v>Aug</v>
      </c>
      <c r="L1066" s="1" t="str">
        <f>TEXT(Transactions[[#This Row],[transaction_date]],"ddd")</f>
        <v>Mon</v>
      </c>
      <c r="M1066" s="1">
        <f>WEEKDAY(Transactions[[#This Row],[transaction_date]])</f>
        <v>2</v>
      </c>
      <c r="N1066" s="1" t="str">
        <f>IF(OR(Transactions[[#This Row],[weekday]]=1,Transactions[[#This Row],[weekday]]=7),"weekend","weekday")</f>
        <v>weekday</v>
      </c>
    </row>
    <row r="1067" spans="1:14">
      <c r="A1067">
        <v>1957</v>
      </c>
      <c r="B1067">
        <v>1138527351</v>
      </c>
      <c r="C1067" s="1" t="s">
        <v>611</v>
      </c>
      <c r="D1067">
        <v>1993.8</v>
      </c>
      <c r="E1067" s="3">
        <v>45145.831319444442</v>
      </c>
      <c r="F1067" t="str">
        <f>TEXT(Transactions[[#This Row],[transaction_date]],"HH:MM:ss")</f>
        <v>19:57:06</v>
      </c>
      <c r="G1067">
        <f>HOUR(Transactions[[#This Row],[Time]])</f>
        <v>19</v>
      </c>
      <c r="H1067" s="1" t="str">
        <f>IF(Transactions[[#This Row],[Hour]]&lt;=6,"Night",IF(Transactions[[#This Row],[Hour]]&lt;=12,"Morning",IF(Transactions[[#This Row],[Hour]]&lt;=18,"Afternoon","Evening")))</f>
        <v>Evening</v>
      </c>
      <c r="I1067" s="1" t="str">
        <f>IF(Transactions[[#This Row],[amount]]&lt;=5000,"low","high")</f>
        <v>low</v>
      </c>
      <c r="J1067" s="1">
        <f>YEAR(Transactions[[#This Row],[transaction_date]])</f>
        <v>2023</v>
      </c>
      <c r="K1067" s="1" t="str">
        <f>TEXT(Transactions[[#This Row],[transaction_date]],"mmm")</f>
        <v>Aug</v>
      </c>
      <c r="L1067" s="1" t="str">
        <f>TEXT(Transactions[[#This Row],[transaction_date]],"ddd")</f>
        <v>Mon</v>
      </c>
      <c r="M1067" s="1">
        <f>WEEKDAY(Transactions[[#This Row],[transaction_date]])</f>
        <v>2</v>
      </c>
      <c r="N1067" s="1" t="str">
        <f>IF(OR(Transactions[[#This Row],[weekday]]=1,Transactions[[#This Row],[weekday]]=7),"weekend","weekday")</f>
        <v>weekday</v>
      </c>
    </row>
    <row r="1068" spans="1:14">
      <c r="A1068">
        <v>34</v>
      </c>
      <c r="B1068">
        <v>1171583200</v>
      </c>
      <c r="C1068" s="1" t="s">
        <v>611</v>
      </c>
      <c r="D1068">
        <v>682.23</v>
      </c>
      <c r="E1068" s="3">
        <v>45145.95989583333</v>
      </c>
      <c r="F1068" t="str">
        <f>TEXT(Transactions[[#This Row],[transaction_date]],"HH:MM:ss")</f>
        <v>23:02:15</v>
      </c>
      <c r="G1068">
        <f>HOUR(Transactions[[#This Row],[Time]])</f>
        <v>23</v>
      </c>
      <c r="H1068" s="1" t="str">
        <f>IF(Transactions[[#This Row],[Hour]]&lt;=6,"Night",IF(Transactions[[#This Row],[Hour]]&lt;=12,"Morning",IF(Transactions[[#This Row],[Hour]]&lt;=18,"Afternoon","Evening")))</f>
        <v>Evening</v>
      </c>
      <c r="I1068" s="1" t="str">
        <f>IF(Transactions[[#This Row],[amount]]&lt;=5000,"low","high")</f>
        <v>low</v>
      </c>
      <c r="J1068" s="1">
        <f>YEAR(Transactions[[#This Row],[transaction_date]])</f>
        <v>2023</v>
      </c>
      <c r="K1068" s="1" t="str">
        <f>TEXT(Transactions[[#This Row],[transaction_date]],"mmm")</f>
        <v>Aug</v>
      </c>
      <c r="L1068" s="1" t="str">
        <f>TEXT(Transactions[[#This Row],[transaction_date]],"ddd")</f>
        <v>Mon</v>
      </c>
      <c r="M1068" s="1">
        <f>WEEKDAY(Transactions[[#This Row],[transaction_date]])</f>
        <v>2</v>
      </c>
      <c r="N1068" s="1" t="str">
        <f>IF(OR(Transactions[[#This Row],[weekday]]=1,Transactions[[#This Row],[weekday]]=7),"weekend","weekday")</f>
        <v>weekday</v>
      </c>
    </row>
    <row r="1069" spans="1:14">
      <c r="A1069">
        <v>718</v>
      </c>
      <c r="B1069">
        <v>1055716930</v>
      </c>
      <c r="C1069" s="1" t="s">
        <v>612</v>
      </c>
      <c r="D1069">
        <v>4815.53</v>
      </c>
      <c r="E1069" s="3">
        <v>45146.235405092593</v>
      </c>
      <c r="F1069" t="str">
        <f>TEXT(Transactions[[#This Row],[transaction_date]],"HH:MM:ss")</f>
        <v>05:38:59</v>
      </c>
      <c r="G1069">
        <f>HOUR(Transactions[[#This Row],[Time]])</f>
        <v>5</v>
      </c>
      <c r="H1069" s="1" t="str">
        <f>IF(Transactions[[#This Row],[Hour]]&lt;=6,"Night",IF(Transactions[[#This Row],[Hour]]&lt;=12,"Morning",IF(Transactions[[#This Row],[Hour]]&lt;=18,"Afternoon","Evening")))</f>
        <v>Night</v>
      </c>
      <c r="I1069" s="1" t="str">
        <f>IF(Transactions[[#This Row],[amount]]&lt;=5000,"low","high")</f>
        <v>low</v>
      </c>
      <c r="J1069" s="1">
        <f>YEAR(Transactions[[#This Row],[transaction_date]])</f>
        <v>2023</v>
      </c>
      <c r="K1069" s="1" t="str">
        <f>TEXT(Transactions[[#This Row],[transaction_date]],"mmm")</f>
        <v>Aug</v>
      </c>
      <c r="L1069" s="1" t="str">
        <f>TEXT(Transactions[[#This Row],[transaction_date]],"ddd")</f>
        <v>Tue</v>
      </c>
      <c r="M1069" s="1">
        <f>WEEKDAY(Transactions[[#This Row],[transaction_date]])</f>
        <v>3</v>
      </c>
      <c r="N1069" s="1" t="str">
        <f>IF(OR(Transactions[[#This Row],[weekday]]=1,Transactions[[#This Row],[weekday]]=7),"weekend","weekday")</f>
        <v>weekday</v>
      </c>
    </row>
    <row r="1070" spans="1:14">
      <c r="A1070">
        <v>1029</v>
      </c>
      <c r="B1070">
        <v>1058943611</v>
      </c>
      <c r="C1070" s="1" t="s">
        <v>611</v>
      </c>
      <c r="D1070">
        <v>4639.2299999999996</v>
      </c>
      <c r="E1070" s="3">
        <v>45146.470451388886</v>
      </c>
      <c r="F1070" t="str">
        <f>TEXT(Transactions[[#This Row],[transaction_date]],"HH:MM:ss")</f>
        <v>11:17:27</v>
      </c>
      <c r="G1070">
        <f>HOUR(Transactions[[#This Row],[Time]])</f>
        <v>11</v>
      </c>
      <c r="H1070" s="1" t="str">
        <f>IF(Transactions[[#This Row],[Hour]]&lt;=6,"Night",IF(Transactions[[#This Row],[Hour]]&lt;=12,"Morning",IF(Transactions[[#This Row],[Hour]]&lt;=18,"Afternoon","Evening")))</f>
        <v>Morning</v>
      </c>
      <c r="I1070" s="1" t="str">
        <f>IF(Transactions[[#This Row],[amount]]&lt;=5000,"low","high")</f>
        <v>low</v>
      </c>
      <c r="J1070" s="1">
        <f>YEAR(Transactions[[#This Row],[transaction_date]])</f>
        <v>2023</v>
      </c>
      <c r="K1070" s="1" t="str">
        <f>TEXT(Transactions[[#This Row],[transaction_date]],"mmm")</f>
        <v>Aug</v>
      </c>
      <c r="L1070" s="1" t="str">
        <f>TEXT(Transactions[[#This Row],[transaction_date]],"ddd")</f>
        <v>Tue</v>
      </c>
      <c r="M1070" s="1">
        <f>WEEKDAY(Transactions[[#This Row],[transaction_date]])</f>
        <v>3</v>
      </c>
      <c r="N1070" s="1" t="str">
        <f>IF(OR(Transactions[[#This Row],[weekday]]=1,Transactions[[#This Row],[weekday]]=7),"weekend","weekday")</f>
        <v>weekday</v>
      </c>
    </row>
    <row r="1071" spans="1:14">
      <c r="A1071">
        <v>470</v>
      </c>
      <c r="B1071">
        <v>1110684606</v>
      </c>
      <c r="C1071" s="1" t="s">
        <v>610</v>
      </c>
      <c r="D1071">
        <v>430.24</v>
      </c>
      <c r="E1071" s="3">
        <v>45146.678680555553</v>
      </c>
      <c r="F1071" t="str">
        <f>TEXT(Transactions[[#This Row],[transaction_date]],"HH:MM:ss")</f>
        <v>16:17:18</v>
      </c>
      <c r="G1071">
        <f>HOUR(Transactions[[#This Row],[Time]])</f>
        <v>16</v>
      </c>
      <c r="H1071" s="1" t="str">
        <f>IF(Transactions[[#This Row],[Hour]]&lt;=6,"Night",IF(Transactions[[#This Row],[Hour]]&lt;=12,"Morning",IF(Transactions[[#This Row],[Hour]]&lt;=18,"Afternoon","Evening")))</f>
        <v>Afternoon</v>
      </c>
      <c r="I1071" s="1" t="str">
        <f>IF(Transactions[[#This Row],[amount]]&lt;=5000,"low","high")</f>
        <v>low</v>
      </c>
      <c r="J1071" s="1">
        <f>YEAR(Transactions[[#This Row],[transaction_date]])</f>
        <v>2023</v>
      </c>
      <c r="K1071" s="1" t="str">
        <f>TEXT(Transactions[[#This Row],[transaction_date]],"mmm")</f>
        <v>Aug</v>
      </c>
      <c r="L1071" s="1" t="str">
        <f>TEXT(Transactions[[#This Row],[transaction_date]],"ddd")</f>
        <v>Tue</v>
      </c>
      <c r="M1071" s="1">
        <f>WEEKDAY(Transactions[[#This Row],[transaction_date]])</f>
        <v>3</v>
      </c>
      <c r="N1071" s="1" t="str">
        <f>IF(OR(Transactions[[#This Row],[weekday]]=1,Transactions[[#This Row],[weekday]]=7),"weekend","weekday")</f>
        <v>weekday</v>
      </c>
    </row>
    <row r="1072" spans="1:14">
      <c r="A1072">
        <v>1870</v>
      </c>
      <c r="B1072">
        <v>1033925848</v>
      </c>
      <c r="C1072" s="1" t="s">
        <v>612</v>
      </c>
      <c r="D1072">
        <v>735.29</v>
      </c>
      <c r="E1072" s="3">
        <v>45146.730023148149</v>
      </c>
      <c r="F1072" t="str">
        <f>TEXT(Transactions[[#This Row],[transaction_date]],"HH:MM:ss")</f>
        <v>17:31:14</v>
      </c>
      <c r="G1072">
        <f>HOUR(Transactions[[#This Row],[Time]])</f>
        <v>17</v>
      </c>
      <c r="H1072" s="1" t="str">
        <f>IF(Transactions[[#This Row],[Hour]]&lt;=6,"Night",IF(Transactions[[#This Row],[Hour]]&lt;=12,"Morning",IF(Transactions[[#This Row],[Hour]]&lt;=18,"Afternoon","Evening")))</f>
        <v>Afternoon</v>
      </c>
      <c r="I1072" s="1" t="str">
        <f>IF(Transactions[[#This Row],[amount]]&lt;=5000,"low","high")</f>
        <v>low</v>
      </c>
      <c r="J1072" s="1">
        <f>YEAR(Transactions[[#This Row],[transaction_date]])</f>
        <v>2023</v>
      </c>
      <c r="K1072" s="1" t="str">
        <f>TEXT(Transactions[[#This Row],[transaction_date]],"mmm")</f>
        <v>Aug</v>
      </c>
      <c r="L1072" s="1" t="str">
        <f>TEXT(Transactions[[#This Row],[transaction_date]],"ddd")</f>
        <v>Tue</v>
      </c>
      <c r="M1072" s="1">
        <f>WEEKDAY(Transactions[[#This Row],[transaction_date]])</f>
        <v>3</v>
      </c>
      <c r="N1072" s="1" t="str">
        <f>IF(OR(Transactions[[#This Row],[weekday]]=1,Transactions[[#This Row],[weekday]]=7),"weekend","weekday")</f>
        <v>weekday</v>
      </c>
    </row>
    <row r="1073" spans="1:14">
      <c r="A1073">
        <v>986</v>
      </c>
      <c r="B1073">
        <v>1090038332</v>
      </c>
      <c r="C1073" s="1" t="s">
        <v>612</v>
      </c>
      <c r="D1073">
        <v>2999.52</v>
      </c>
      <c r="E1073" s="3">
        <v>45148.817118055558</v>
      </c>
      <c r="F1073" t="str">
        <f>TEXT(Transactions[[#This Row],[transaction_date]],"HH:MM:ss")</f>
        <v>19:36:39</v>
      </c>
      <c r="G1073">
        <f>HOUR(Transactions[[#This Row],[Time]])</f>
        <v>19</v>
      </c>
      <c r="H1073" s="1" t="str">
        <f>IF(Transactions[[#This Row],[Hour]]&lt;=6,"Night",IF(Transactions[[#This Row],[Hour]]&lt;=12,"Morning",IF(Transactions[[#This Row],[Hour]]&lt;=18,"Afternoon","Evening")))</f>
        <v>Evening</v>
      </c>
      <c r="I1073" s="1" t="str">
        <f>IF(Transactions[[#This Row],[amount]]&lt;=5000,"low","high")</f>
        <v>low</v>
      </c>
      <c r="J1073" s="1">
        <f>YEAR(Transactions[[#This Row],[transaction_date]])</f>
        <v>2023</v>
      </c>
      <c r="K1073" s="1" t="str">
        <f>TEXT(Transactions[[#This Row],[transaction_date]],"mmm")</f>
        <v>Aug</v>
      </c>
      <c r="L1073" s="1" t="str">
        <f>TEXT(Transactions[[#This Row],[transaction_date]],"ddd")</f>
        <v>Thu</v>
      </c>
      <c r="M1073" s="1">
        <f>WEEKDAY(Transactions[[#This Row],[transaction_date]])</f>
        <v>5</v>
      </c>
      <c r="N1073" s="1" t="str">
        <f>IF(OR(Transactions[[#This Row],[weekday]]=1,Transactions[[#This Row],[weekday]]=7),"weekend","weekday")</f>
        <v>weekday</v>
      </c>
    </row>
    <row r="1074" spans="1:14">
      <c r="A1074">
        <v>745</v>
      </c>
      <c r="B1074">
        <v>1062218046</v>
      </c>
      <c r="C1074" s="1" t="s">
        <v>611</v>
      </c>
      <c r="D1074">
        <v>1963.33</v>
      </c>
      <c r="E1074" s="3">
        <v>45149.302812499998</v>
      </c>
      <c r="F1074" t="str">
        <f>TEXT(Transactions[[#This Row],[transaction_date]],"HH:MM:ss")</f>
        <v>07:16:03</v>
      </c>
      <c r="G1074">
        <f>HOUR(Transactions[[#This Row],[Time]])</f>
        <v>7</v>
      </c>
      <c r="H1074" s="1" t="str">
        <f>IF(Transactions[[#This Row],[Hour]]&lt;=6,"Night",IF(Transactions[[#This Row],[Hour]]&lt;=12,"Morning",IF(Transactions[[#This Row],[Hour]]&lt;=18,"Afternoon","Evening")))</f>
        <v>Morning</v>
      </c>
      <c r="I1074" s="1" t="str">
        <f>IF(Transactions[[#This Row],[amount]]&lt;=5000,"low","high")</f>
        <v>low</v>
      </c>
      <c r="J1074" s="1">
        <f>YEAR(Transactions[[#This Row],[transaction_date]])</f>
        <v>2023</v>
      </c>
      <c r="K1074" s="1" t="str">
        <f>TEXT(Transactions[[#This Row],[transaction_date]],"mmm")</f>
        <v>Aug</v>
      </c>
      <c r="L1074" s="1" t="str">
        <f>TEXT(Transactions[[#This Row],[transaction_date]],"ddd")</f>
        <v>Fri</v>
      </c>
      <c r="M1074" s="1">
        <f>WEEKDAY(Transactions[[#This Row],[transaction_date]])</f>
        <v>6</v>
      </c>
      <c r="N1074" s="1" t="str">
        <f>IF(OR(Transactions[[#This Row],[weekday]]=1,Transactions[[#This Row],[weekday]]=7),"weekend","weekday")</f>
        <v>weekday</v>
      </c>
    </row>
    <row r="1075" spans="1:14">
      <c r="A1075">
        <v>1365</v>
      </c>
      <c r="B1075">
        <v>1174233024</v>
      </c>
      <c r="C1075" s="1" t="s">
        <v>611</v>
      </c>
      <c r="D1075">
        <v>3710.2</v>
      </c>
      <c r="E1075" s="3">
        <v>45149.603668981479</v>
      </c>
      <c r="F1075" t="str">
        <f>TEXT(Transactions[[#This Row],[transaction_date]],"HH:MM:ss")</f>
        <v>14:29:17</v>
      </c>
      <c r="G1075">
        <f>HOUR(Transactions[[#This Row],[Time]])</f>
        <v>14</v>
      </c>
      <c r="H1075" s="1" t="str">
        <f>IF(Transactions[[#This Row],[Hour]]&lt;=6,"Night",IF(Transactions[[#This Row],[Hour]]&lt;=12,"Morning",IF(Transactions[[#This Row],[Hour]]&lt;=18,"Afternoon","Evening")))</f>
        <v>Afternoon</v>
      </c>
      <c r="I1075" s="1" t="str">
        <f>IF(Transactions[[#This Row],[amount]]&lt;=5000,"low","high")</f>
        <v>low</v>
      </c>
      <c r="J1075" s="1">
        <f>YEAR(Transactions[[#This Row],[transaction_date]])</f>
        <v>2023</v>
      </c>
      <c r="K1075" s="1" t="str">
        <f>TEXT(Transactions[[#This Row],[transaction_date]],"mmm")</f>
        <v>Aug</v>
      </c>
      <c r="L1075" s="1" t="str">
        <f>TEXT(Transactions[[#This Row],[transaction_date]],"ddd")</f>
        <v>Fri</v>
      </c>
      <c r="M1075" s="1">
        <f>WEEKDAY(Transactions[[#This Row],[transaction_date]])</f>
        <v>6</v>
      </c>
      <c r="N1075" s="1" t="str">
        <f>IF(OR(Transactions[[#This Row],[weekday]]=1,Transactions[[#This Row],[weekday]]=7),"weekend","weekday")</f>
        <v>weekday</v>
      </c>
    </row>
    <row r="1076" spans="1:14">
      <c r="A1076">
        <v>1994</v>
      </c>
      <c r="B1076">
        <v>1046754306</v>
      </c>
      <c r="C1076" s="1" t="s">
        <v>610</v>
      </c>
      <c r="D1076">
        <v>2439.6999999999998</v>
      </c>
      <c r="E1076" s="3">
        <v>45149.814930555556</v>
      </c>
      <c r="F1076" t="str">
        <f>TEXT(Transactions[[#This Row],[transaction_date]],"HH:MM:ss")</f>
        <v>19:33:30</v>
      </c>
      <c r="G1076">
        <f>HOUR(Transactions[[#This Row],[Time]])</f>
        <v>19</v>
      </c>
      <c r="H1076" s="1" t="str">
        <f>IF(Transactions[[#This Row],[Hour]]&lt;=6,"Night",IF(Transactions[[#This Row],[Hour]]&lt;=12,"Morning",IF(Transactions[[#This Row],[Hour]]&lt;=18,"Afternoon","Evening")))</f>
        <v>Evening</v>
      </c>
      <c r="I1076" s="1" t="str">
        <f>IF(Transactions[[#This Row],[amount]]&lt;=5000,"low","high")</f>
        <v>low</v>
      </c>
      <c r="J1076" s="1">
        <f>YEAR(Transactions[[#This Row],[transaction_date]])</f>
        <v>2023</v>
      </c>
      <c r="K1076" s="1" t="str">
        <f>TEXT(Transactions[[#This Row],[transaction_date]],"mmm")</f>
        <v>Aug</v>
      </c>
      <c r="L1076" s="1" t="str">
        <f>TEXT(Transactions[[#This Row],[transaction_date]],"ddd")</f>
        <v>Fri</v>
      </c>
      <c r="M1076" s="1">
        <f>WEEKDAY(Transactions[[#This Row],[transaction_date]])</f>
        <v>6</v>
      </c>
      <c r="N1076" s="1" t="str">
        <f>IF(OR(Transactions[[#This Row],[weekday]]=1,Transactions[[#This Row],[weekday]]=7),"weekend","weekday")</f>
        <v>weekday</v>
      </c>
    </row>
    <row r="1077" spans="1:14">
      <c r="A1077">
        <v>1239</v>
      </c>
      <c r="B1077">
        <v>1128643865</v>
      </c>
      <c r="C1077" s="1" t="s">
        <v>612</v>
      </c>
      <c r="D1077">
        <v>3475.93</v>
      </c>
      <c r="E1077" s="3">
        <v>45150.566284722219</v>
      </c>
      <c r="F1077" t="str">
        <f>TEXT(Transactions[[#This Row],[transaction_date]],"HH:MM:ss")</f>
        <v>13:35:27</v>
      </c>
      <c r="G1077">
        <f>HOUR(Transactions[[#This Row],[Time]])</f>
        <v>13</v>
      </c>
      <c r="H1077" s="1" t="str">
        <f>IF(Transactions[[#This Row],[Hour]]&lt;=6,"Night",IF(Transactions[[#This Row],[Hour]]&lt;=12,"Morning",IF(Transactions[[#This Row],[Hour]]&lt;=18,"Afternoon","Evening")))</f>
        <v>Afternoon</v>
      </c>
      <c r="I1077" s="1" t="str">
        <f>IF(Transactions[[#This Row],[amount]]&lt;=5000,"low","high")</f>
        <v>low</v>
      </c>
      <c r="J1077" s="1">
        <f>YEAR(Transactions[[#This Row],[transaction_date]])</f>
        <v>2023</v>
      </c>
      <c r="K1077" s="1" t="str">
        <f>TEXT(Transactions[[#This Row],[transaction_date]],"mmm")</f>
        <v>Aug</v>
      </c>
      <c r="L1077" s="1" t="str">
        <f>TEXT(Transactions[[#This Row],[transaction_date]],"ddd")</f>
        <v>Sat</v>
      </c>
      <c r="M1077" s="1">
        <f>WEEKDAY(Transactions[[#This Row],[transaction_date]])</f>
        <v>7</v>
      </c>
      <c r="N1077" s="1" t="str">
        <f>IF(OR(Transactions[[#This Row],[weekday]]=1,Transactions[[#This Row],[weekday]]=7),"weekend","weekday")</f>
        <v>weekend</v>
      </c>
    </row>
    <row r="1078" spans="1:14">
      <c r="A1078">
        <v>1846</v>
      </c>
      <c r="B1078">
        <v>1197332922</v>
      </c>
      <c r="C1078" s="1" t="s">
        <v>612</v>
      </c>
      <c r="D1078">
        <v>1418.02</v>
      </c>
      <c r="E1078" s="3">
        <v>45151.33116898148</v>
      </c>
      <c r="F1078" t="str">
        <f>TEXT(Transactions[[#This Row],[transaction_date]],"HH:MM:ss")</f>
        <v>07:56:53</v>
      </c>
      <c r="G1078">
        <f>HOUR(Transactions[[#This Row],[Time]])</f>
        <v>7</v>
      </c>
      <c r="H1078" s="1" t="str">
        <f>IF(Transactions[[#This Row],[Hour]]&lt;=6,"Night",IF(Transactions[[#This Row],[Hour]]&lt;=12,"Morning",IF(Transactions[[#This Row],[Hour]]&lt;=18,"Afternoon","Evening")))</f>
        <v>Morning</v>
      </c>
      <c r="I1078" s="1" t="str">
        <f>IF(Transactions[[#This Row],[amount]]&lt;=5000,"low","high")</f>
        <v>low</v>
      </c>
      <c r="J1078" s="1">
        <f>YEAR(Transactions[[#This Row],[transaction_date]])</f>
        <v>2023</v>
      </c>
      <c r="K1078" s="1" t="str">
        <f>TEXT(Transactions[[#This Row],[transaction_date]],"mmm")</f>
        <v>Aug</v>
      </c>
      <c r="L1078" s="1" t="str">
        <f>TEXT(Transactions[[#This Row],[transaction_date]],"ddd")</f>
        <v>Sun</v>
      </c>
      <c r="M1078" s="1">
        <f>WEEKDAY(Transactions[[#This Row],[transaction_date]])</f>
        <v>1</v>
      </c>
      <c r="N1078" s="1" t="str">
        <f>IF(OR(Transactions[[#This Row],[weekday]]=1,Transactions[[#This Row],[weekday]]=7),"weekend","weekday")</f>
        <v>weekend</v>
      </c>
    </row>
    <row r="1079" spans="1:14">
      <c r="A1079">
        <v>208</v>
      </c>
      <c r="B1079">
        <v>1103269234</v>
      </c>
      <c r="C1079" s="1" t="s">
        <v>610</v>
      </c>
      <c r="D1079">
        <v>550.75</v>
      </c>
      <c r="E1079" s="3">
        <v>45152.187002314815</v>
      </c>
      <c r="F1079" t="str">
        <f>TEXT(Transactions[[#This Row],[transaction_date]],"HH:MM:ss")</f>
        <v>04:29:17</v>
      </c>
      <c r="G1079">
        <f>HOUR(Transactions[[#This Row],[Time]])</f>
        <v>4</v>
      </c>
      <c r="H1079" s="1" t="str">
        <f>IF(Transactions[[#This Row],[Hour]]&lt;=6,"Night",IF(Transactions[[#This Row],[Hour]]&lt;=12,"Morning",IF(Transactions[[#This Row],[Hour]]&lt;=18,"Afternoon","Evening")))</f>
        <v>Night</v>
      </c>
      <c r="I1079" s="1" t="str">
        <f>IF(Transactions[[#This Row],[amount]]&lt;=5000,"low","high")</f>
        <v>low</v>
      </c>
      <c r="J1079" s="1">
        <f>YEAR(Transactions[[#This Row],[transaction_date]])</f>
        <v>2023</v>
      </c>
      <c r="K1079" s="1" t="str">
        <f>TEXT(Transactions[[#This Row],[transaction_date]],"mmm")</f>
        <v>Aug</v>
      </c>
      <c r="L1079" s="1" t="str">
        <f>TEXT(Transactions[[#This Row],[transaction_date]],"ddd")</f>
        <v>Mon</v>
      </c>
      <c r="M1079" s="1">
        <f>WEEKDAY(Transactions[[#This Row],[transaction_date]])</f>
        <v>2</v>
      </c>
      <c r="N1079" s="1" t="str">
        <f>IF(OR(Transactions[[#This Row],[weekday]]=1,Transactions[[#This Row],[weekday]]=7),"weekend","weekday")</f>
        <v>weekday</v>
      </c>
    </row>
    <row r="1080" spans="1:14">
      <c r="A1080">
        <v>1564</v>
      </c>
      <c r="B1080">
        <v>1052431058</v>
      </c>
      <c r="C1080" s="1" t="s">
        <v>612</v>
      </c>
      <c r="D1080">
        <v>4375.8500000000004</v>
      </c>
      <c r="E1080" s="3">
        <v>45152.244027777779</v>
      </c>
      <c r="F1080" t="str">
        <f>TEXT(Transactions[[#This Row],[transaction_date]],"HH:MM:ss")</f>
        <v>05:51:24</v>
      </c>
      <c r="G1080">
        <f>HOUR(Transactions[[#This Row],[Time]])</f>
        <v>5</v>
      </c>
      <c r="H1080" s="1" t="str">
        <f>IF(Transactions[[#This Row],[Hour]]&lt;=6,"Night",IF(Transactions[[#This Row],[Hour]]&lt;=12,"Morning",IF(Transactions[[#This Row],[Hour]]&lt;=18,"Afternoon","Evening")))</f>
        <v>Night</v>
      </c>
      <c r="I1080" s="1" t="str">
        <f>IF(Transactions[[#This Row],[amount]]&lt;=5000,"low","high")</f>
        <v>low</v>
      </c>
      <c r="J1080" s="1">
        <f>YEAR(Transactions[[#This Row],[transaction_date]])</f>
        <v>2023</v>
      </c>
      <c r="K1080" s="1" t="str">
        <f>TEXT(Transactions[[#This Row],[transaction_date]],"mmm")</f>
        <v>Aug</v>
      </c>
      <c r="L1080" s="1" t="str">
        <f>TEXT(Transactions[[#This Row],[transaction_date]],"ddd")</f>
        <v>Mon</v>
      </c>
      <c r="M1080" s="1">
        <f>WEEKDAY(Transactions[[#This Row],[transaction_date]])</f>
        <v>2</v>
      </c>
      <c r="N1080" s="1" t="str">
        <f>IF(OR(Transactions[[#This Row],[weekday]]=1,Transactions[[#This Row],[weekday]]=7),"weekend","weekday")</f>
        <v>weekday</v>
      </c>
    </row>
    <row r="1081" spans="1:14">
      <c r="A1081">
        <v>784</v>
      </c>
      <c r="B1081">
        <v>1140124040</v>
      </c>
      <c r="C1081" s="1" t="s">
        <v>611</v>
      </c>
      <c r="D1081">
        <v>2943.51</v>
      </c>
      <c r="E1081" s="3">
        <v>45152.366469907407</v>
      </c>
      <c r="F1081" t="str">
        <f>TEXT(Transactions[[#This Row],[transaction_date]],"HH:MM:ss")</f>
        <v>08:47:43</v>
      </c>
      <c r="G1081">
        <f>HOUR(Transactions[[#This Row],[Time]])</f>
        <v>8</v>
      </c>
      <c r="H1081" s="1" t="str">
        <f>IF(Transactions[[#This Row],[Hour]]&lt;=6,"Night",IF(Transactions[[#This Row],[Hour]]&lt;=12,"Morning",IF(Transactions[[#This Row],[Hour]]&lt;=18,"Afternoon","Evening")))</f>
        <v>Morning</v>
      </c>
      <c r="I1081" s="1" t="str">
        <f>IF(Transactions[[#This Row],[amount]]&lt;=5000,"low","high")</f>
        <v>low</v>
      </c>
      <c r="J1081" s="1">
        <f>YEAR(Transactions[[#This Row],[transaction_date]])</f>
        <v>2023</v>
      </c>
      <c r="K1081" s="1" t="str">
        <f>TEXT(Transactions[[#This Row],[transaction_date]],"mmm")</f>
        <v>Aug</v>
      </c>
      <c r="L1081" s="1" t="str">
        <f>TEXT(Transactions[[#This Row],[transaction_date]],"ddd")</f>
        <v>Mon</v>
      </c>
      <c r="M1081" s="1">
        <f>WEEKDAY(Transactions[[#This Row],[transaction_date]])</f>
        <v>2</v>
      </c>
      <c r="N1081" s="1" t="str">
        <f>IF(OR(Transactions[[#This Row],[weekday]]=1,Transactions[[#This Row],[weekday]]=7),"weekend","weekday")</f>
        <v>weekday</v>
      </c>
    </row>
    <row r="1082" spans="1:14">
      <c r="A1082">
        <v>1046</v>
      </c>
      <c r="B1082">
        <v>1070389276</v>
      </c>
      <c r="C1082" s="1" t="s">
        <v>612</v>
      </c>
      <c r="D1082">
        <v>2405.38</v>
      </c>
      <c r="E1082" s="3">
        <v>45152.605706018519</v>
      </c>
      <c r="F1082" t="str">
        <f>TEXT(Transactions[[#This Row],[transaction_date]],"HH:MM:ss")</f>
        <v>14:32:13</v>
      </c>
      <c r="G1082">
        <f>HOUR(Transactions[[#This Row],[Time]])</f>
        <v>14</v>
      </c>
      <c r="H1082" s="1" t="str">
        <f>IF(Transactions[[#This Row],[Hour]]&lt;=6,"Night",IF(Transactions[[#This Row],[Hour]]&lt;=12,"Morning",IF(Transactions[[#This Row],[Hour]]&lt;=18,"Afternoon","Evening")))</f>
        <v>Afternoon</v>
      </c>
      <c r="I1082" s="1" t="str">
        <f>IF(Transactions[[#This Row],[amount]]&lt;=5000,"low","high")</f>
        <v>low</v>
      </c>
      <c r="J1082" s="1">
        <f>YEAR(Transactions[[#This Row],[transaction_date]])</f>
        <v>2023</v>
      </c>
      <c r="K1082" s="1" t="str">
        <f>TEXT(Transactions[[#This Row],[transaction_date]],"mmm")</f>
        <v>Aug</v>
      </c>
      <c r="L1082" s="1" t="str">
        <f>TEXT(Transactions[[#This Row],[transaction_date]],"ddd")</f>
        <v>Mon</v>
      </c>
      <c r="M1082" s="1">
        <f>WEEKDAY(Transactions[[#This Row],[transaction_date]])</f>
        <v>2</v>
      </c>
      <c r="N1082" s="1" t="str">
        <f>IF(OR(Transactions[[#This Row],[weekday]]=1,Transactions[[#This Row],[weekday]]=7),"weekend","weekday")</f>
        <v>weekday</v>
      </c>
    </row>
    <row r="1083" spans="1:14">
      <c r="A1083">
        <v>976</v>
      </c>
      <c r="B1083">
        <v>1027021442</v>
      </c>
      <c r="C1083" s="1" t="s">
        <v>611</v>
      </c>
      <c r="D1083">
        <v>237.81</v>
      </c>
      <c r="E1083" s="3">
        <v>45152.897141203706</v>
      </c>
      <c r="F1083" t="str">
        <f>TEXT(Transactions[[#This Row],[transaction_date]],"HH:MM:ss")</f>
        <v>21:31:53</v>
      </c>
      <c r="G1083">
        <f>HOUR(Transactions[[#This Row],[Time]])</f>
        <v>21</v>
      </c>
      <c r="H1083" s="1" t="str">
        <f>IF(Transactions[[#This Row],[Hour]]&lt;=6,"Night",IF(Transactions[[#This Row],[Hour]]&lt;=12,"Morning",IF(Transactions[[#This Row],[Hour]]&lt;=18,"Afternoon","Evening")))</f>
        <v>Evening</v>
      </c>
      <c r="I1083" s="1" t="str">
        <f>IF(Transactions[[#This Row],[amount]]&lt;=5000,"low","high")</f>
        <v>low</v>
      </c>
      <c r="J1083" s="1">
        <f>YEAR(Transactions[[#This Row],[transaction_date]])</f>
        <v>2023</v>
      </c>
      <c r="K1083" s="1" t="str">
        <f>TEXT(Transactions[[#This Row],[transaction_date]],"mmm")</f>
        <v>Aug</v>
      </c>
      <c r="L1083" s="1" t="str">
        <f>TEXT(Transactions[[#This Row],[transaction_date]],"ddd")</f>
        <v>Mon</v>
      </c>
      <c r="M1083" s="1">
        <f>WEEKDAY(Transactions[[#This Row],[transaction_date]])</f>
        <v>2</v>
      </c>
      <c r="N1083" s="1" t="str">
        <f>IF(OR(Transactions[[#This Row],[weekday]]=1,Transactions[[#This Row],[weekday]]=7),"weekend","weekday")</f>
        <v>weekday</v>
      </c>
    </row>
    <row r="1084" spans="1:14">
      <c r="A1084">
        <v>543</v>
      </c>
      <c r="B1084">
        <v>1057415716</v>
      </c>
      <c r="C1084" s="1" t="s">
        <v>612</v>
      </c>
      <c r="D1084">
        <v>48.96</v>
      </c>
      <c r="E1084" s="3">
        <v>45153.354456018518</v>
      </c>
      <c r="F1084" t="str">
        <f>TEXT(Transactions[[#This Row],[transaction_date]],"HH:MM:ss")</f>
        <v>08:30:25</v>
      </c>
      <c r="G1084">
        <f>HOUR(Transactions[[#This Row],[Time]])</f>
        <v>8</v>
      </c>
      <c r="H1084" s="1" t="str">
        <f>IF(Transactions[[#This Row],[Hour]]&lt;=6,"Night",IF(Transactions[[#This Row],[Hour]]&lt;=12,"Morning",IF(Transactions[[#This Row],[Hour]]&lt;=18,"Afternoon","Evening")))</f>
        <v>Morning</v>
      </c>
      <c r="I1084" s="1" t="str">
        <f>IF(Transactions[[#This Row],[amount]]&lt;=5000,"low","high")</f>
        <v>low</v>
      </c>
      <c r="J1084" s="1">
        <f>YEAR(Transactions[[#This Row],[transaction_date]])</f>
        <v>2023</v>
      </c>
      <c r="K1084" s="1" t="str">
        <f>TEXT(Transactions[[#This Row],[transaction_date]],"mmm")</f>
        <v>Aug</v>
      </c>
      <c r="L1084" s="1" t="str">
        <f>TEXT(Transactions[[#This Row],[transaction_date]],"ddd")</f>
        <v>Tue</v>
      </c>
      <c r="M1084" s="1">
        <f>WEEKDAY(Transactions[[#This Row],[transaction_date]])</f>
        <v>3</v>
      </c>
      <c r="N1084" s="1" t="str">
        <f>IF(OR(Transactions[[#This Row],[weekday]]=1,Transactions[[#This Row],[weekday]]=7),"weekend","weekday")</f>
        <v>weekday</v>
      </c>
    </row>
    <row r="1085" spans="1:14">
      <c r="A1085">
        <v>1929</v>
      </c>
      <c r="B1085">
        <v>1040996967</v>
      </c>
      <c r="C1085" s="1" t="s">
        <v>612</v>
      </c>
      <c r="D1085">
        <v>4338.62</v>
      </c>
      <c r="E1085" s="3">
        <v>45153.361261574071</v>
      </c>
      <c r="F1085" t="str">
        <f>TEXT(Transactions[[#This Row],[transaction_date]],"HH:MM:ss")</f>
        <v>08:40:13</v>
      </c>
      <c r="G1085">
        <f>HOUR(Transactions[[#This Row],[Time]])</f>
        <v>8</v>
      </c>
      <c r="H1085" s="1" t="str">
        <f>IF(Transactions[[#This Row],[Hour]]&lt;=6,"Night",IF(Transactions[[#This Row],[Hour]]&lt;=12,"Morning",IF(Transactions[[#This Row],[Hour]]&lt;=18,"Afternoon","Evening")))</f>
        <v>Morning</v>
      </c>
      <c r="I1085" s="1" t="str">
        <f>IF(Transactions[[#This Row],[amount]]&lt;=5000,"low","high")</f>
        <v>low</v>
      </c>
      <c r="J1085" s="1">
        <f>YEAR(Transactions[[#This Row],[transaction_date]])</f>
        <v>2023</v>
      </c>
      <c r="K1085" s="1" t="str">
        <f>TEXT(Transactions[[#This Row],[transaction_date]],"mmm")</f>
        <v>Aug</v>
      </c>
      <c r="L1085" s="1" t="str">
        <f>TEXT(Transactions[[#This Row],[transaction_date]],"ddd")</f>
        <v>Tue</v>
      </c>
      <c r="M1085" s="1">
        <f>WEEKDAY(Transactions[[#This Row],[transaction_date]])</f>
        <v>3</v>
      </c>
      <c r="N1085" s="1" t="str">
        <f>IF(OR(Transactions[[#This Row],[weekday]]=1,Transactions[[#This Row],[weekday]]=7),"weekend","weekday")</f>
        <v>weekday</v>
      </c>
    </row>
    <row r="1086" spans="1:14">
      <c r="A1086">
        <v>1107</v>
      </c>
      <c r="B1086">
        <v>1146605333</v>
      </c>
      <c r="C1086" s="1" t="s">
        <v>611</v>
      </c>
      <c r="D1086">
        <v>2421.0100000000002</v>
      </c>
      <c r="E1086" s="3">
        <v>45154.41814814815</v>
      </c>
      <c r="F1086" t="str">
        <f>TEXT(Transactions[[#This Row],[transaction_date]],"HH:MM:ss")</f>
        <v>10:02:08</v>
      </c>
      <c r="G1086">
        <f>HOUR(Transactions[[#This Row],[Time]])</f>
        <v>10</v>
      </c>
      <c r="H1086" s="1" t="str">
        <f>IF(Transactions[[#This Row],[Hour]]&lt;=6,"Night",IF(Transactions[[#This Row],[Hour]]&lt;=12,"Morning",IF(Transactions[[#This Row],[Hour]]&lt;=18,"Afternoon","Evening")))</f>
        <v>Morning</v>
      </c>
      <c r="I1086" s="1" t="str">
        <f>IF(Transactions[[#This Row],[amount]]&lt;=5000,"low","high")</f>
        <v>low</v>
      </c>
      <c r="J1086" s="1">
        <f>YEAR(Transactions[[#This Row],[transaction_date]])</f>
        <v>2023</v>
      </c>
      <c r="K1086" s="1" t="str">
        <f>TEXT(Transactions[[#This Row],[transaction_date]],"mmm")</f>
        <v>Aug</v>
      </c>
      <c r="L1086" s="1" t="str">
        <f>TEXT(Transactions[[#This Row],[transaction_date]],"ddd")</f>
        <v>Wed</v>
      </c>
      <c r="M1086" s="1">
        <f>WEEKDAY(Transactions[[#This Row],[transaction_date]])</f>
        <v>4</v>
      </c>
      <c r="N1086" s="1" t="str">
        <f>IF(OR(Transactions[[#This Row],[weekday]]=1,Transactions[[#This Row],[weekday]]=7),"weekend","weekday")</f>
        <v>weekday</v>
      </c>
    </row>
    <row r="1087" spans="1:14">
      <c r="A1087">
        <v>338</v>
      </c>
      <c r="B1087">
        <v>1083244615</v>
      </c>
      <c r="C1087" s="1" t="s">
        <v>610</v>
      </c>
      <c r="D1087">
        <v>2689.52</v>
      </c>
      <c r="E1087" s="3">
        <v>45155.446469907409</v>
      </c>
      <c r="F1087" t="str">
        <f>TEXT(Transactions[[#This Row],[transaction_date]],"HH:MM:ss")</f>
        <v>10:42:55</v>
      </c>
      <c r="G1087">
        <f>HOUR(Transactions[[#This Row],[Time]])</f>
        <v>10</v>
      </c>
      <c r="H1087" s="1" t="str">
        <f>IF(Transactions[[#This Row],[Hour]]&lt;=6,"Night",IF(Transactions[[#This Row],[Hour]]&lt;=12,"Morning",IF(Transactions[[#This Row],[Hour]]&lt;=18,"Afternoon","Evening")))</f>
        <v>Morning</v>
      </c>
      <c r="I1087" s="1" t="str">
        <f>IF(Transactions[[#This Row],[amount]]&lt;=5000,"low","high")</f>
        <v>low</v>
      </c>
      <c r="J1087" s="1">
        <f>YEAR(Transactions[[#This Row],[transaction_date]])</f>
        <v>2023</v>
      </c>
      <c r="K1087" s="1" t="str">
        <f>TEXT(Transactions[[#This Row],[transaction_date]],"mmm")</f>
        <v>Aug</v>
      </c>
      <c r="L1087" s="1" t="str">
        <f>TEXT(Transactions[[#This Row],[transaction_date]],"ddd")</f>
        <v>Thu</v>
      </c>
      <c r="M1087" s="1">
        <f>WEEKDAY(Transactions[[#This Row],[transaction_date]])</f>
        <v>5</v>
      </c>
      <c r="N1087" s="1" t="str">
        <f>IF(OR(Transactions[[#This Row],[weekday]]=1,Transactions[[#This Row],[weekday]]=7),"weekend","weekday")</f>
        <v>weekday</v>
      </c>
    </row>
    <row r="1088" spans="1:14">
      <c r="A1088">
        <v>329</v>
      </c>
      <c r="B1088">
        <v>1084011454</v>
      </c>
      <c r="C1088" s="1" t="s">
        <v>611</v>
      </c>
      <c r="D1088">
        <v>4925.46</v>
      </c>
      <c r="E1088" s="3">
        <v>45155.935752314814</v>
      </c>
      <c r="F1088" t="str">
        <f>TEXT(Transactions[[#This Row],[transaction_date]],"HH:MM:ss")</f>
        <v>22:27:29</v>
      </c>
      <c r="G1088">
        <f>HOUR(Transactions[[#This Row],[Time]])</f>
        <v>22</v>
      </c>
      <c r="H1088" s="1" t="str">
        <f>IF(Transactions[[#This Row],[Hour]]&lt;=6,"Night",IF(Transactions[[#This Row],[Hour]]&lt;=12,"Morning",IF(Transactions[[#This Row],[Hour]]&lt;=18,"Afternoon","Evening")))</f>
        <v>Evening</v>
      </c>
      <c r="I1088" s="1" t="str">
        <f>IF(Transactions[[#This Row],[amount]]&lt;=5000,"low","high")</f>
        <v>low</v>
      </c>
      <c r="J1088" s="1">
        <f>YEAR(Transactions[[#This Row],[transaction_date]])</f>
        <v>2023</v>
      </c>
      <c r="K1088" s="1" t="str">
        <f>TEXT(Transactions[[#This Row],[transaction_date]],"mmm")</f>
        <v>Aug</v>
      </c>
      <c r="L1088" s="1" t="str">
        <f>TEXT(Transactions[[#This Row],[transaction_date]],"ddd")</f>
        <v>Thu</v>
      </c>
      <c r="M1088" s="1">
        <f>WEEKDAY(Transactions[[#This Row],[transaction_date]])</f>
        <v>5</v>
      </c>
      <c r="N1088" s="1" t="str">
        <f>IF(OR(Transactions[[#This Row],[weekday]]=1,Transactions[[#This Row],[weekday]]=7),"weekend","weekday")</f>
        <v>weekday</v>
      </c>
    </row>
    <row r="1089" spans="1:14">
      <c r="A1089">
        <v>1914</v>
      </c>
      <c r="B1089">
        <v>1182582020</v>
      </c>
      <c r="C1089" s="1" t="s">
        <v>611</v>
      </c>
      <c r="D1089">
        <v>140.77000000000001</v>
      </c>
      <c r="E1089" s="3">
        <v>45156.24490740741</v>
      </c>
      <c r="F1089" t="str">
        <f>TEXT(Transactions[[#This Row],[transaction_date]],"HH:MM:ss")</f>
        <v>05:52:40</v>
      </c>
      <c r="G1089">
        <f>HOUR(Transactions[[#This Row],[Time]])</f>
        <v>5</v>
      </c>
      <c r="H1089" s="1" t="str">
        <f>IF(Transactions[[#This Row],[Hour]]&lt;=6,"Night",IF(Transactions[[#This Row],[Hour]]&lt;=12,"Morning",IF(Transactions[[#This Row],[Hour]]&lt;=18,"Afternoon","Evening")))</f>
        <v>Night</v>
      </c>
      <c r="I1089" s="1" t="str">
        <f>IF(Transactions[[#This Row],[amount]]&lt;=5000,"low","high")</f>
        <v>low</v>
      </c>
      <c r="J1089" s="1">
        <f>YEAR(Transactions[[#This Row],[transaction_date]])</f>
        <v>2023</v>
      </c>
      <c r="K1089" s="1" t="str">
        <f>TEXT(Transactions[[#This Row],[transaction_date]],"mmm")</f>
        <v>Aug</v>
      </c>
      <c r="L1089" s="1" t="str">
        <f>TEXT(Transactions[[#This Row],[transaction_date]],"ddd")</f>
        <v>Fri</v>
      </c>
      <c r="M1089" s="1">
        <f>WEEKDAY(Transactions[[#This Row],[transaction_date]])</f>
        <v>6</v>
      </c>
      <c r="N1089" s="1" t="str">
        <f>IF(OR(Transactions[[#This Row],[weekday]]=1,Transactions[[#This Row],[weekday]]=7),"weekend","weekday")</f>
        <v>weekday</v>
      </c>
    </row>
    <row r="1090" spans="1:14">
      <c r="A1090">
        <v>1759</v>
      </c>
      <c r="B1090">
        <v>1198065485</v>
      </c>
      <c r="C1090" s="1" t="s">
        <v>612</v>
      </c>
      <c r="D1090">
        <v>942.04</v>
      </c>
      <c r="E1090" s="3">
        <v>45156.46471064815</v>
      </c>
      <c r="F1090" t="str">
        <f>TEXT(Transactions[[#This Row],[transaction_date]],"HH:MM:ss")</f>
        <v>11:09:11</v>
      </c>
      <c r="G1090">
        <f>HOUR(Transactions[[#This Row],[Time]])</f>
        <v>11</v>
      </c>
      <c r="H1090" s="1" t="str">
        <f>IF(Transactions[[#This Row],[Hour]]&lt;=6,"Night",IF(Transactions[[#This Row],[Hour]]&lt;=12,"Morning",IF(Transactions[[#This Row],[Hour]]&lt;=18,"Afternoon","Evening")))</f>
        <v>Morning</v>
      </c>
      <c r="I1090" s="1" t="str">
        <f>IF(Transactions[[#This Row],[amount]]&lt;=5000,"low","high")</f>
        <v>low</v>
      </c>
      <c r="J1090" s="1">
        <f>YEAR(Transactions[[#This Row],[transaction_date]])</f>
        <v>2023</v>
      </c>
      <c r="K1090" s="1" t="str">
        <f>TEXT(Transactions[[#This Row],[transaction_date]],"mmm")</f>
        <v>Aug</v>
      </c>
      <c r="L1090" s="1" t="str">
        <f>TEXT(Transactions[[#This Row],[transaction_date]],"ddd")</f>
        <v>Fri</v>
      </c>
      <c r="M1090" s="1">
        <f>WEEKDAY(Transactions[[#This Row],[transaction_date]])</f>
        <v>6</v>
      </c>
      <c r="N1090" s="1" t="str">
        <f>IF(OR(Transactions[[#This Row],[weekday]]=1,Transactions[[#This Row],[weekday]]=7),"weekend","weekday")</f>
        <v>weekday</v>
      </c>
    </row>
    <row r="1091" spans="1:14">
      <c r="A1091">
        <v>1345</v>
      </c>
      <c r="B1091">
        <v>1186068874</v>
      </c>
      <c r="C1091" s="1" t="s">
        <v>612</v>
      </c>
      <c r="D1091">
        <v>2913.2</v>
      </c>
      <c r="E1091" s="3">
        <v>45156.703287037039</v>
      </c>
      <c r="F1091" t="str">
        <f>TEXT(Transactions[[#This Row],[transaction_date]],"HH:MM:ss")</f>
        <v>16:52:44</v>
      </c>
      <c r="G1091">
        <f>HOUR(Transactions[[#This Row],[Time]])</f>
        <v>16</v>
      </c>
      <c r="H1091" s="1" t="str">
        <f>IF(Transactions[[#This Row],[Hour]]&lt;=6,"Night",IF(Transactions[[#This Row],[Hour]]&lt;=12,"Morning",IF(Transactions[[#This Row],[Hour]]&lt;=18,"Afternoon","Evening")))</f>
        <v>Afternoon</v>
      </c>
      <c r="I1091" s="1" t="str">
        <f>IF(Transactions[[#This Row],[amount]]&lt;=5000,"low","high")</f>
        <v>low</v>
      </c>
      <c r="J1091" s="1">
        <f>YEAR(Transactions[[#This Row],[transaction_date]])</f>
        <v>2023</v>
      </c>
      <c r="K1091" s="1" t="str">
        <f>TEXT(Transactions[[#This Row],[transaction_date]],"mmm")</f>
        <v>Aug</v>
      </c>
      <c r="L1091" s="1" t="str">
        <f>TEXT(Transactions[[#This Row],[transaction_date]],"ddd")</f>
        <v>Fri</v>
      </c>
      <c r="M1091" s="1">
        <f>WEEKDAY(Transactions[[#This Row],[transaction_date]])</f>
        <v>6</v>
      </c>
      <c r="N1091" s="1" t="str">
        <f>IF(OR(Transactions[[#This Row],[weekday]]=1,Transactions[[#This Row],[weekday]]=7),"weekend","weekday")</f>
        <v>weekday</v>
      </c>
    </row>
    <row r="1092" spans="1:14">
      <c r="A1092">
        <v>1089</v>
      </c>
      <c r="B1092">
        <v>1084011454</v>
      </c>
      <c r="C1092" s="1" t="s">
        <v>610</v>
      </c>
      <c r="D1092">
        <v>814.47</v>
      </c>
      <c r="E1092" s="3">
        <v>45156.720648148148</v>
      </c>
      <c r="F1092" t="str">
        <f>TEXT(Transactions[[#This Row],[transaction_date]],"HH:MM:ss")</f>
        <v>17:17:44</v>
      </c>
      <c r="G1092">
        <f>HOUR(Transactions[[#This Row],[Time]])</f>
        <v>17</v>
      </c>
      <c r="H1092" s="1" t="str">
        <f>IF(Transactions[[#This Row],[Hour]]&lt;=6,"Night",IF(Transactions[[#This Row],[Hour]]&lt;=12,"Morning",IF(Transactions[[#This Row],[Hour]]&lt;=18,"Afternoon","Evening")))</f>
        <v>Afternoon</v>
      </c>
      <c r="I1092" s="1" t="str">
        <f>IF(Transactions[[#This Row],[amount]]&lt;=5000,"low","high")</f>
        <v>low</v>
      </c>
      <c r="J1092" s="1">
        <f>YEAR(Transactions[[#This Row],[transaction_date]])</f>
        <v>2023</v>
      </c>
      <c r="K1092" s="1" t="str">
        <f>TEXT(Transactions[[#This Row],[transaction_date]],"mmm")</f>
        <v>Aug</v>
      </c>
      <c r="L1092" s="1" t="str">
        <f>TEXT(Transactions[[#This Row],[transaction_date]],"ddd")</f>
        <v>Fri</v>
      </c>
      <c r="M1092" s="1">
        <f>WEEKDAY(Transactions[[#This Row],[transaction_date]])</f>
        <v>6</v>
      </c>
      <c r="N1092" s="1" t="str">
        <f>IF(OR(Transactions[[#This Row],[weekday]]=1,Transactions[[#This Row],[weekday]]=7),"weekend","weekday")</f>
        <v>weekday</v>
      </c>
    </row>
    <row r="1093" spans="1:14">
      <c r="A1093">
        <v>1625</v>
      </c>
      <c r="B1093">
        <v>1115086499</v>
      </c>
      <c r="C1093" s="1" t="s">
        <v>611</v>
      </c>
      <c r="D1093">
        <v>2681.67</v>
      </c>
      <c r="E1093" s="3">
        <v>45156.761805555558</v>
      </c>
      <c r="F1093" t="str">
        <f>TEXT(Transactions[[#This Row],[transaction_date]],"HH:MM:ss")</f>
        <v>18:17:00</v>
      </c>
      <c r="G1093">
        <f>HOUR(Transactions[[#This Row],[Time]])</f>
        <v>18</v>
      </c>
      <c r="H1093" s="1" t="str">
        <f>IF(Transactions[[#This Row],[Hour]]&lt;=6,"Night",IF(Transactions[[#This Row],[Hour]]&lt;=12,"Morning",IF(Transactions[[#This Row],[Hour]]&lt;=18,"Afternoon","Evening")))</f>
        <v>Afternoon</v>
      </c>
      <c r="I1093" s="1" t="str">
        <f>IF(Transactions[[#This Row],[amount]]&lt;=5000,"low","high")</f>
        <v>low</v>
      </c>
      <c r="J1093" s="1">
        <f>YEAR(Transactions[[#This Row],[transaction_date]])</f>
        <v>2023</v>
      </c>
      <c r="K1093" s="1" t="str">
        <f>TEXT(Transactions[[#This Row],[transaction_date]],"mmm")</f>
        <v>Aug</v>
      </c>
      <c r="L1093" s="1" t="str">
        <f>TEXT(Transactions[[#This Row],[transaction_date]],"ddd")</f>
        <v>Fri</v>
      </c>
      <c r="M1093" s="1">
        <f>WEEKDAY(Transactions[[#This Row],[transaction_date]])</f>
        <v>6</v>
      </c>
      <c r="N1093" s="1" t="str">
        <f>IF(OR(Transactions[[#This Row],[weekday]]=1,Transactions[[#This Row],[weekday]]=7),"weekend","weekday")</f>
        <v>weekday</v>
      </c>
    </row>
    <row r="1094" spans="1:14">
      <c r="A1094">
        <v>1189</v>
      </c>
      <c r="B1094">
        <v>1155935642</v>
      </c>
      <c r="C1094" s="1" t="s">
        <v>612</v>
      </c>
      <c r="D1094">
        <v>776.4</v>
      </c>
      <c r="E1094" s="3">
        <v>45156.942314814813</v>
      </c>
      <c r="F1094" t="str">
        <f>TEXT(Transactions[[#This Row],[transaction_date]],"HH:MM:ss")</f>
        <v>22:36:56</v>
      </c>
      <c r="G1094">
        <f>HOUR(Transactions[[#This Row],[Time]])</f>
        <v>22</v>
      </c>
      <c r="H1094" s="1" t="str">
        <f>IF(Transactions[[#This Row],[Hour]]&lt;=6,"Night",IF(Transactions[[#This Row],[Hour]]&lt;=12,"Morning",IF(Transactions[[#This Row],[Hour]]&lt;=18,"Afternoon","Evening")))</f>
        <v>Evening</v>
      </c>
      <c r="I1094" s="1" t="str">
        <f>IF(Transactions[[#This Row],[amount]]&lt;=5000,"low","high")</f>
        <v>low</v>
      </c>
      <c r="J1094" s="1">
        <f>YEAR(Transactions[[#This Row],[transaction_date]])</f>
        <v>2023</v>
      </c>
      <c r="K1094" s="1" t="str">
        <f>TEXT(Transactions[[#This Row],[transaction_date]],"mmm")</f>
        <v>Aug</v>
      </c>
      <c r="L1094" s="1" t="str">
        <f>TEXT(Transactions[[#This Row],[transaction_date]],"ddd")</f>
        <v>Fri</v>
      </c>
      <c r="M1094" s="1">
        <f>WEEKDAY(Transactions[[#This Row],[transaction_date]])</f>
        <v>6</v>
      </c>
      <c r="N1094" s="1" t="str">
        <f>IF(OR(Transactions[[#This Row],[weekday]]=1,Transactions[[#This Row],[weekday]]=7),"weekend","weekday")</f>
        <v>weekday</v>
      </c>
    </row>
    <row r="1095" spans="1:14">
      <c r="A1095">
        <v>1941</v>
      </c>
      <c r="B1095">
        <v>1136408850</v>
      </c>
      <c r="C1095" s="1" t="s">
        <v>610</v>
      </c>
      <c r="D1095">
        <v>4770.6899999999996</v>
      </c>
      <c r="E1095" s="3">
        <v>45157.27983796296</v>
      </c>
      <c r="F1095" t="str">
        <f>TEXT(Transactions[[#This Row],[transaction_date]],"HH:MM:ss")</f>
        <v>06:42:58</v>
      </c>
      <c r="G1095">
        <f>HOUR(Transactions[[#This Row],[Time]])</f>
        <v>6</v>
      </c>
      <c r="H1095" s="1" t="str">
        <f>IF(Transactions[[#This Row],[Hour]]&lt;=6,"Night",IF(Transactions[[#This Row],[Hour]]&lt;=12,"Morning",IF(Transactions[[#This Row],[Hour]]&lt;=18,"Afternoon","Evening")))</f>
        <v>Night</v>
      </c>
      <c r="I1095" s="1" t="str">
        <f>IF(Transactions[[#This Row],[amount]]&lt;=5000,"low","high")</f>
        <v>low</v>
      </c>
      <c r="J1095" s="1">
        <f>YEAR(Transactions[[#This Row],[transaction_date]])</f>
        <v>2023</v>
      </c>
      <c r="K1095" s="1" t="str">
        <f>TEXT(Transactions[[#This Row],[transaction_date]],"mmm")</f>
        <v>Aug</v>
      </c>
      <c r="L1095" s="1" t="str">
        <f>TEXT(Transactions[[#This Row],[transaction_date]],"ddd")</f>
        <v>Sat</v>
      </c>
      <c r="M1095" s="1">
        <f>WEEKDAY(Transactions[[#This Row],[transaction_date]])</f>
        <v>7</v>
      </c>
      <c r="N1095" s="1" t="str">
        <f>IF(OR(Transactions[[#This Row],[weekday]]=1,Transactions[[#This Row],[weekday]]=7),"weekend","weekday")</f>
        <v>weekend</v>
      </c>
    </row>
    <row r="1096" spans="1:14">
      <c r="A1096">
        <v>1592</v>
      </c>
      <c r="B1096">
        <v>1097335582</v>
      </c>
      <c r="C1096" s="1" t="s">
        <v>610</v>
      </c>
      <c r="D1096">
        <v>2251.7199999999998</v>
      </c>
      <c r="E1096" s="3">
        <v>45157.602013888885</v>
      </c>
      <c r="F1096" t="str">
        <f>TEXT(Transactions[[#This Row],[transaction_date]],"HH:MM:ss")</f>
        <v>14:26:54</v>
      </c>
      <c r="G1096">
        <f>HOUR(Transactions[[#This Row],[Time]])</f>
        <v>14</v>
      </c>
      <c r="H1096" s="1" t="str">
        <f>IF(Transactions[[#This Row],[Hour]]&lt;=6,"Night",IF(Transactions[[#This Row],[Hour]]&lt;=12,"Morning",IF(Transactions[[#This Row],[Hour]]&lt;=18,"Afternoon","Evening")))</f>
        <v>Afternoon</v>
      </c>
      <c r="I1096" s="1" t="str">
        <f>IF(Transactions[[#This Row],[amount]]&lt;=5000,"low","high")</f>
        <v>low</v>
      </c>
      <c r="J1096" s="1">
        <f>YEAR(Transactions[[#This Row],[transaction_date]])</f>
        <v>2023</v>
      </c>
      <c r="K1096" s="1" t="str">
        <f>TEXT(Transactions[[#This Row],[transaction_date]],"mmm")</f>
        <v>Aug</v>
      </c>
      <c r="L1096" s="1" t="str">
        <f>TEXT(Transactions[[#This Row],[transaction_date]],"ddd")</f>
        <v>Sat</v>
      </c>
      <c r="M1096" s="1">
        <f>WEEKDAY(Transactions[[#This Row],[transaction_date]])</f>
        <v>7</v>
      </c>
      <c r="N1096" s="1" t="str">
        <f>IF(OR(Transactions[[#This Row],[weekday]]=1,Transactions[[#This Row],[weekday]]=7),"weekend","weekday")</f>
        <v>weekend</v>
      </c>
    </row>
    <row r="1097" spans="1:14">
      <c r="A1097">
        <v>367</v>
      </c>
      <c r="B1097">
        <v>1019063617</v>
      </c>
      <c r="C1097" s="1" t="s">
        <v>612</v>
      </c>
      <c r="D1097">
        <v>3279.4</v>
      </c>
      <c r="E1097" s="3">
        <v>45157.650335648148</v>
      </c>
      <c r="F1097" t="str">
        <f>TEXT(Transactions[[#This Row],[transaction_date]],"HH:MM:ss")</f>
        <v>15:36:29</v>
      </c>
      <c r="G1097">
        <f>HOUR(Transactions[[#This Row],[Time]])</f>
        <v>15</v>
      </c>
      <c r="H1097" s="1" t="str">
        <f>IF(Transactions[[#This Row],[Hour]]&lt;=6,"Night",IF(Transactions[[#This Row],[Hour]]&lt;=12,"Morning",IF(Transactions[[#This Row],[Hour]]&lt;=18,"Afternoon","Evening")))</f>
        <v>Afternoon</v>
      </c>
      <c r="I1097" s="1" t="str">
        <f>IF(Transactions[[#This Row],[amount]]&lt;=5000,"low","high")</f>
        <v>low</v>
      </c>
      <c r="J1097" s="1">
        <f>YEAR(Transactions[[#This Row],[transaction_date]])</f>
        <v>2023</v>
      </c>
      <c r="K1097" s="1" t="str">
        <f>TEXT(Transactions[[#This Row],[transaction_date]],"mmm")</f>
        <v>Aug</v>
      </c>
      <c r="L1097" s="1" t="str">
        <f>TEXT(Transactions[[#This Row],[transaction_date]],"ddd")</f>
        <v>Sat</v>
      </c>
      <c r="M1097" s="1">
        <f>WEEKDAY(Transactions[[#This Row],[transaction_date]])</f>
        <v>7</v>
      </c>
      <c r="N1097" s="1" t="str">
        <f>IF(OR(Transactions[[#This Row],[weekday]]=1,Transactions[[#This Row],[weekday]]=7),"weekend","weekday")</f>
        <v>weekend</v>
      </c>
    </row>
    <row r="1098" spans="1:14">
      <c r="A1098">
        <v>675</v>
      </c>
      <c r="B1098">
        <v>1020778077</v>
      </c>
      <c r="C1098" s="1" t="s">
        <v>611</v>
      </c>
      <c r="D1098">
        <v>4574.59</v>
      </c>
      <c r="E1098" s="3">
        <v>45158.253842592596</v>
      </c>
      <c r="F1098" t="str">
        <f>TEXT(Transactions[[#This Row],[transaction_date]],"HH:MM:ss")</f>
        <v>06:05:32</v>
      </c>
      <c r="G1098">
        <f>HOUR(Transactions[[#This Row],[Time]])</f>
        <v>6</v>
      </c>
      <c r="H1098" s="1" t="str">
        <f>IF(Transactions[[#This Row],[Hour]]&lt;=6,"Night",IF(Transactions[[#This Row],[Hour]]&lt;=12,"Morning",IF(Transactions[[#This Row],[Hour]]&lt;=18,"Afternoon","Evening")))</f>
        <v>Night</v>
      </c>
      <c r="I1098" s="1" t="str">
        <f>IF(Transactions[[#This Row],[amount]]&lt;=5000,"low","high")</f>
        <v>low</v>
      </c>
      <c r="J1098" s="1">
        <f>YEAR(Transactions[[#This Row],[transaction_date]])</f>
        <v>2023</v>
      </c>
      <c r="K1098" s="1" t="str">
        <f>TEXT(Transactions[[#This Row],[transaction_date]],"mmm")</f>
        <v>Aug</v>
      </c>
      <c r="L1098" s="1" t="str">
        <f>TEXT(Transactions[[#This Row],[transaction_date]],"ddd")</f>
        <v>Sun</v>
      </c>
      <c r="M1098" s="1">
        <f>WEEKDAY(Transactions[[#This Row],[transaction_date]])</f>
        <v>1</v>
      </c>
      <c r="N1098" s="1" t="str">
        <f>IF(OR(Transactions[[#This Row],[weekday]]=1,Transactions[[#This Row],[weekday]]=7),"weekend","weekday")</f>
        <v>weekend</v>
      </c>
    </row>
    <row r="1099" spans="1:14">
      <c r="A1099">
        <v>936</v>
      </c>
      <c r="B1099">
        <v>1040996967</v>
      </c>
      <c r="C1099" s="1" t="s">
        <v>610</v>
      </c>
      <c r="D1099">
        <v>195.74</v>
      </c>
      <c r="E1099" s="3">
        <v>45158.456099537034</v>
      </c>
      <c r="F1099" t="str">
        <f>TEXT(Transactions[[#This Row],[transaction_date]],"HH:MM:ss")</f>
        <v>10:56:47</v>
      </c>
      <c r="G1099">
        <f>HOUR(Transactions[[#This Row],[Time]])</f>
        <v>10</v>
      </c>
      <c r="H1099" s="1" t="str">
        <f>IF(Transactions[[#This Row],[Hour]]&lt;=6,"Night",IF(Transactions[[#This Row],[Hour]]&lt;=12,"Morning",IF(Transactions[[#This Row],[Hour]]&lt;=18,"Afternoon","Evening")))</f>
        <v>Morning</v>
      </c>
      <c r="I1099" s="1" t="str">
        <f>IF(Transactions[[#This Row],[amount]]&lt;=5000,"low","high")</f>
        <v>low</v>
      </c>
      <c r="J1099" s="1">
        <f>YEAR(Transactions[[#This Row],[transaction_date]])</f>
        <v>2023</v>
      </c>
      <c r="K1099" s="1" t="str">
        <f>TEXT(Transactions[[#This Row],[transaction_date]],"mmm")</f>
        <v>Aug</v>
      </c>
      <c r="L1099" s="1" t="str">
        <f>TEXT(Transactions[[#This Row],[transaction_date]],"ddd")</f>
        <v>Sun</v>
      </c>
      <c r="M1099" s="1">
        <f>WEEKDAY(Transactions[[#This Row],[transaction_date]])</f>
        <v>1</v>
      </c>
      <c r="N1099" s="1" t="str">
        <f>IF(OR(Transactions[[#This Row],[weekday]]=1,Transactions[[#This Row],[weekday]]=7),"weekend","weekday")</f>
        <v>weekend</v>
      </c>
    </row>
    <row r="1100" spans="1:14">
      <c r="A1100">
        <v>666</v>
      </c>
      <c r="B1100">
        <v>1048635902</v>
      </c>
      <c r="C1100" s="1" t="s">
        <v>612</v>
      </c>
      <c r="D1100">
        <v>3405.81</v>
      </c>
      <c r="E1100" s="3">
        <v>45158.613749999997</v>
      </c>
      <c r="F1100" t="str">
        <f>TEXT(Transactions[[#This Row],[transaction_date]],"HH:MM:ss")</f>
        <v>14:43:48</v>
      </c>
      <c r="G1100">
        <f>HOUR(Transactions[[#This Row],[Time]])</f>
        <v>14</v>
      </c>
      <c r="H1100" s="1" t="str">
        <f>IF(Transactions[[#This Row],[Hour]]&lt;=6,"Night",IF(Transactions[[#This Row],[Hour]]&lt;=12,"Morning",IF(Transactions[[#This Row],[Hour]]&lt;=18,"Afternoon","Evening")))</f>
        <v>Afternoon</v>
      </c>
      <c r="I1100" s="1" t="str">
        <f>IF(Transactions[[#This Row],[amount]]&lt;=5000,"low","high")</f>
        <v>low</v>
      </c>
      <c r="J1100" s="1">
        <f>YEAR(Transactions[[#This Row],[transaction_date]])</f>
        <v>2023</v>
      </c>
      <c r="K1100" s="1" t="str">
        <f>TEXT(Transactions[[#This Row],[transaction_date]],"mmm")</f>
        <v>Aug</v>
      </c>
      <c r="L1100" s="1" t="str">
        <f>TEXT(Transactions[[#This Row],[transaction_date]],"ddd")</f>
        <v>Sun</v>
      </c>
      <c r="M1100" s="1">
        <f>WEEKDAY(Transactions[[#This Row],[transaction_date]])</f>
        <v>1</v>
      </c>
      <c r="N1100" s="1" t="str">
        <f>IF(OR(Transactions[[#This Row],[weekday]]=1,Transactions[[#This Row],[weekday]]=7),"weekend","weekday")</f>
        <v>weekend</v>
      </c>
    </row>
    <row r="1101" spans="1:14">
      <c r="A1101">
        <v>1486</v>
      </c>
      <c r="B1101">
        <v>1050039010</v>
      </c>
      <c r="C1101" s="1" t="s">
        <v>610</v>
      </c>
      <c r="D1101">
        <v>1693.42</v>
      </c>
      <c r="E1101" s="3">
        <v>45159.657407407409</v>
      </c>
      <c r="F1101" t="str">
        <f>TEXT(Transactions[[#This Row],[transaction_date]],"HH:MM:ss")</f>
        <v>15:46:40</v>
      </c>
      <c r="G1101">
        <f>HOUR(Transactions[[#This Row],[Time]])</f>
        <v>15</v>
      </c>
      <c r="H1101" s="1" t="str">
        <f>IF(Transactions[[#This Row],[Hour]]&lt;=6,"Night",IF(Transactions[[#This Row],[Hour]]&lt;=12,"Morning",IF(Transactions[[#This Row],[Hour]]&lt;=18,"Afternoon","Evening")))</f>
        <v>Afternoon</v>
      </c>
      <c r="I1101" s="1" t="str">
        <f>IF(Transactions[[#This Row],[amount]]&lt;=5000,"low","high")</f>
        <v>low</v>
      </c>
      <c r="J1101" s="1">
        <f>YEAR(Transactions[[#This Row],[transaction_date]])</f>
        <v>2023</v>
      </c>
      <c r="K1101" s="1" t="str">
        <f>TEXT(Transactions[[#This Row],[transaction_date]],"mmm")</f>
        <v>Aug</v>
      </c>
      <c r="L1101" s="1" t="str">
        <f>TEXT(Transactions[[#This Row],[transaction_date]],"ddd")</f>
        <v>Mon</v>
      </c>
      <c r="M1101" s="1">
        <f>WEEKDAY(Transactions[[#This Row],[transaction_date]])</f>
        <v>2</v>
      </c>
      <c r="N1101" s="1" t="str">
        <f>IF(OR(Transactions[[#This Row],[weekday]]=1,Transactions[[#This Row],[weekday]]=7),"weekend","weekday")</f>
        <v>weekday</v>
      </c>
    </row>
    <row r="1102" spans="1:14">
      <c r="A1102">
        <v>321</v>
      </c>
      <c r="B1102">
        <v>1028313847</v>
      </c>
      <c r="C1102" s="1" t="s">
        <v>612</v>
      </c>
      <c r="D1102">
        <v>4346.5</v>
      </c>
      <c r="E1102" s="3">
        <v>45160.471944444442</v>
      </c>
      <c r="F1102" t="str">
        <f>TEXT(Transactions[[#This Row],[transaction_date]],"HH:MM:ss")</f>
        <v>11:19:36</v>
      </c>
      <c r="G1102">
        <f>HOUR(Transactions[[#This Row],[Time]])</f>
        <v>11</v>
      </c>
      <c r="H1102" s="1" t="str">
        <f>IF(Transactions[[#This Row],[Hour]]&lt;=6,"Night",IF(Transactions[[#This Row],[Hour]]&lt;=12,"Morning",IF(Transactions[[#This Row],[Hour]]&lt;=18,"Afternoon","Evening")))</f>
        <v>Morning</v>
      </c>
      <c r="I1102" s="1" t="str">
        <f>IF(Transactions[[#This Row],[amount]]&lt;=5000,"low","high")</f>
        <v>low</v>
      </c>
      <c r="J1102" s="1">
        <f>YEAR(Transactions[[#This Row],[transaction_date]])</f>
        <v>2023</v>
      </c>
      <c r="K1102" s="1" t="str">
        <f>TEXT(Transactions[[#This Row],[transaction_date]],"mmm")</f>
        <v>Aug</v>
      </c>
      <c r="L1102" s="1" t="str">
        <f>TEXT(Transactions[[#This Row],[transaction_date]],"ddd")</f>
        <v>Tue</v>
      </c>
      <c r="M1102" s="1">
        <f>WEEKDAY(Transactions[[#This Row],[transaction_date]])</f>
        <v>3</v>
      </c>
      <c r="N1102" s="1" t="str">
        <f>IF(OR(Transactions[[#This Row],[weekday]]=1,Transactions[[#This Row],[weekday]]=7),"weekend","weekday")</f>
        <v>weekday</v>
      </c>
    </row>
    <row r="1103" spans="1:14">
      <c r="A1103">
        <v>266</v>
      </c>
      <c r="B1103">
        <v>1133514547</v>
      </c>
      <c r="C1103" s="1" t="s">
        <v>610</v>
      </c>
      <c r="D1103">
        <v>235.25</v>
      </c>
      <c r="E1103" s="3">
        <v>45160.976435185185</v>
      </c>
      <c r="F1103" t="str">
        <f>TEXT(Transactions[[#This Row],[transaction_date]],"HH:MM:ss")</f>
        <v>23:26:04</v>
      </c>
      <c r="G1103">
        <f>HOUR(Transactions[[#This Row],[Time]])</f>
        <v>23</v>
      </c>
      <c r="H1103" s="1" t="str">
        <f>IF(Transactions[[#This Row],[Hour]]&lt;=6,"Night",IF(Transactions[[#This Row],[Hour]]&lt;=12,"Morning",IF(Transactions[[#This Row],[Hour]]&lt;=18,"Afternoon","Evening")))</f>
        <v>Evening</v>
      </c>
      <c r="I1103" s="1" t="str">
        <f>IF(Transactions[[#This Row],[amount]]&lt;=5000,"low","high")</f>
        <v>low</v>
      </c>
      <c r="J1103" s="1">
        <f>YEAR(Transactions[[#This Row],[transaction_date]])</f>
        <v>2023</v>
      </c>
      <c r="K1103" s="1" t="str">
        <f>TEXT(Transactions[[#This Row],[transaction_date]],"mmm")</f>
        <v>Aug</v>
      </c>
      <c r="L1103" s="1" t="str">
        <f>TEXT(Transactions[[#This Row],[transaction_date]],"ddd")</f>
        <v>Tue</v>
      </c>
      <c r="M1103" s="1">
        <f>WEEKDAY(Transactions[[#This Row],[transaction_date]])</f>
        <v>3</v>
      </c>
      <c r="N1103" s="1" t="str">
        <f>IF(OR(Transactions[[#This Row],[weekday]]=1,Transactions[[#This Row],[weekday]]=7),"weekend","weekday")</f>
        <v>weekday</v>
      </c>
    </row>
    <row r="1104" spans="1:14">
      <c r="A1104">
        <v>1177</v>
      </c>
      <c r="B1104">
        <v>1115417402</v>
      </c>
      <c r="C1104" s="1" t="s">
        <v>612</v>
      </c>
      <c r="D1104">
        <v>499.24</v>
      </c>
      <c r="E1104" s="3">
        <v>45161.209236111114</v>
      </c>
      <c r="F1104" t="str">
        <f>TEXT(Transactions[[#This Row],[transaction_date]],"HH:MM:ss")</f>
        <v>05:01:18</v>
      </c>
      <c r="G1104">
        <f>HOUR(Transactions[[#This Row],[Time]])</f>
        <v>5</v>
      </c>
      <c r="H1104" s="1" t="str">
        <f>IF(Transactions[[#This Row],[Hour]]&lt;=6,"Night",IF(Transactions[[#This Row],[Hour]]&lt;=12,"Morning",IF(Transactions[[#This Row],[Hour]]&lt;=18,"Afternoon","Evening")))</f>
        <v>Night</v>
      </c>
      <c r="I1104" s="1" t="str">
        <f>IF(Transactions[[#This Row],[amount]]&lt;=5000,"low","high")</f>
        <v>low</v>
      </c>
      <c r="J1104" s="1">
        <f>YEAR(Transactions[[#This Row],[transaction_date]])</f>
        <v>2023</v>
      </c>
      <c r="K1104" s="1" t="str">
        <f>TEXT(Transactions[[#This Row],[transaction_date]],"mmm")</f>
        <v>Aug</v>
      </c>
      <c r="L1104" s="1" t="str">
        <f>TEXT(Transactions[[#This Row],[transaction_date]],"ddd")</f>
        <v>Wed</v>
      </c>
      <c r="M1104" s="1">
        <f>WEEKDAY(Transactions[[#This Row],[transaction_date]])</f>
        <v>4</v>
      </c>
      <c r="N1104" s="1" t="str">
        <f>IF(OR(Transactions[[#This Row],[weekday]]=1,Transactions[[#This Row],[weekday]]=7),"weekend","weekday")</f>
        <v>weekday</v>
      </c>
    </row>
    <row r="1105" spans="1:14">
      <c r="A1105">
        <v>1336</v>
      </c>
      <c r="B1105">
        <v>1057415716</v>
      </c>
      <c r="C1105" s="1" t="s">
        <v>610</v>
      </c>
      <c r="D1105">
        <v>4990.3999999999996</v>
      </c>
      <c r="E1105" s="3">
        <v>45161.466296296298</v>
      </c>
      <c r="F1105" t="str">
        <f>TEXT(Transactions[[#This Row],[transaction_date]],"HH:MM:ss")</f>
        <v>11:11:28</v>
      </c>
      <c r="G1105">
        <f>HOUR(Transactions[[#This Row],[Time]])</f>
        <v>11</v>
      </c>
      <c r="H1105" s="1" t="str">
        <f>IF(Transactions[[#This Row],[Hour]]&lt;=6,"Night",IF(Transactions[[#This Row],[Hour]]&lt;=12,"Morning",IF(Transactions[[#This Row],[Hour]]&lt;=18,"Afternoon","Evening")))</f>
        <v>Morning</v>
      </c>
      <c r="I1105" s="1" t="str">
        <f>IF(Transactions[[#This Row],[amount]]&lt;=5000,"low","high")</f>
        <v>low</v>
      </c>
      <c r="J1105" s="1">
        <f>YEAR(Transactions[[#This Row],[transaction_date]])</f>
        <v>2023</v>
      </c>
      <c r="K1105" s="1" t="str">
        <f>TEXT(Transactions[[#This Row],[transaction_date]],"mmm")</f>
        <v>Aug</v>
      </c>
      <c r="L1105" s="1" t="str">
        <f>TEXT(Transactions[[#This Row],[transaction_date]],"ddd")</f>
        <v>Wed</v>
      </c>
      <c r="M1105" s="1">
        <f>WEEKDAY(Transactions[[#This Row],[transaction_date]])</f>
        <v>4</v>
      </c>
      <c r="N1105" s="1" t="str">
        <f>IF(OR(Transactions[[#This Row],[weekday]]=1,Transactions[[#This Row],[weekday]]=7),"weekend","weekday")</f>
        <v>weekday</v>
      </c>
    </row>
    <row r="1106" spans="1:14">
      <c r="A1106">
        <v>194</v>
      </c>
      <c r="B1106">
        <v>1140225706</v>
      </c>
      <c r="C1106" s="1" t="s">
        <v>612</v>
      </c>
      <c r="D1106">
        <v>475.67</v>
      </c>
      <c r="E1106" s="3">
        <v>45161.474247685182</v>
      </c>
      <c r="F1106" t="str">
        <f>TEXT(Transactions[[#This Row],[transaction_date]],"HH:MM:ss")</f>
        <v>11:22:55</v>
      </c>
      <c r="G1106">
        <f>HOUR(Transactions[[#This Row],[Time]])</f>
        <v>11</v>
      </c>
      <c r="H1106" s="1" t="str">
        <f>IF(Transactions[[#This Row],[Hour]]&lt;=6,"Night",IF(Transactions[[#This Row],[Hour]]&lt;=12,"Morning",IF(Transactions[[#This Row],[Hour]]&lt;=18,"Afternoon","Evening")))</f>
        <v>Morning</v>
      </c>
      <c r="I1106" s="1" t="str">
        <f>IF(Transactions[[#This Row],[amount]]&lt;=5000,"low","high")</f>
        <v>low</v>
      </c>
      <c r="J1106" s="1">
        <f>YEAR(Transactions[[#This Row],[transaction_date]])</f>
        <v>2023</v>
      </c>
      <c r="K1106" s="1" t="str">
        <f>TEXT(Transactions[[#This Row],[transaction_date]],"mmm")</f>
        <v>Aug</v>
      </c>
      <c r="L1106" s="1" t="str">
        <f>TEXT(Transactions[[#This Row],[transaction_date]],"ddd")</f>
        <v>Wed</v>
      </c>
      <c r="M1106" s="1">
        <f>WEEKDAY(Transactions[[#This Row],[transaction_date]])</f>
        <v>4</v>
      </c>
      <c r="N1106" s="1" t="str">
        <f>IF(OR(Transactions[[#This Row],[weekday]]=1,Transactions[[#This Row],[weekday]]=7),"weekend","weekday")</f>
        <v>weekday</v>
      </c>
    </row>
    <row r="1107" spans="1:14">
      <c r="A1107">
        <v>1651</v>
      </c>
      <c r="B1107">
        <v>1144517461</v>
      </c>
      <c r="C1107" s="1" t="s">
        <v>610</v>
      </c>
      <c r="D1107">
        <v>2591.15</v>
      </c>
      <c r="E1107" s="3">
        <v>45161.602569444447</v>
      </c>
      <c r="F1107" t="str">
        <f>TEXT(Transactions[[#This Row],[transaction_date]],"HH:MM:ss")</f>
        <v>14:27:42</v>
      </c>
      <c r="G1107">
        <f>HOUR(Transactions[[#This Row],[Time]])</f>
        <v>14</v>
      </c>
      <c r="H1107" s="1" t="str">
        <f>IF(Transactions[[#This Row],[Hour]]&lt;=6,"Night",IF(Transactions[[#This Row],[Hour]]&lt;=12,"Morning",IF(Transactions[[#This Row],[Hour]]&lt;=18,"Afternoon","Evening")))</f>
        <v>Afternoon</v>
      </c>
      <c r="I1107" s="1" t="str">
        <f>IF(Transactions[[#This Row],[amount]]&lt;=5000,"low","high")</f>
        <v>low</v>
      </c>
      <c r="J1107" s="1">
        <f>YEAR(Transactions[[#This Row],[transaction_date]])</f>
        <v>2023</v>
      </c>
      <c r="K1107" s="1" t="str">
        <f>TEXT(Transactions[[#This Row],[transaction_date]],"mmm")</f>
        <v>Aug</v>
      </c>
      <c r="L1107" s="1" t="str">
        <f>TEXT(Transactions[[#This Row],[transaction_date]],"ddd")</f>
        <v>Wed</v>
      </c>
      <c r="M1107" s="1">
        <f>WEEKDAY(Transactions[[#This Row],[transaction_date]])</f>
        <v>4</v>
      </c>
      <c r="N1107" s="1" t="str">
        <f>IF(OR(Transactions[[#This Row],[weekday]]=1,Transactions[[#This Row],[weekday]]=7),"weekend","weekday")</f>
        <v>weekday</v>
      </c>
    </row>
    <row r="1108" spans="1:14">
      <c r="A1108">
        <v>182</v>
      </c>
      <c r="B1108">
        <v>1076633469</v>
      </c>
      <c r="C1108" s="1" t="s">
        <v>611</v>
      </c>
      <c r="D1108">
        <v>4979.78</v>
      </c>
      <c r="E1108" s="3">
        <v>45161.756701388891</v>
      </c>
      <c r="F1108" t="str">
        <f>TEXT(Transactions[[#This Row],[transaction_date]],"HH:MM:ss")</f>
        <v>18:09:39</v>
      </c>
      <c r="G1108">
        <f>HOUR(Transactions[[#This Row],[Time]])</f>
        <v>18</v>
      </c>
      <c r="H1108" s="1" t="str">
        <f>IF(Transactions[[#This Row],[Hour]]&lt;=6,"Night",IF(Transactions[[#This Row],[Hour]]&lt;=12,"Morning",IF(Transactions[[#This Row],[Hour]]&lt;=18,"Afternoon","Evening")))</f>
        <v>Afternoon</v>
      </c>
      <c r="I1108" s="1" t="str">
        <f>IF(Transactions[[#This Row],[amount]]&lt;=5000,"low","high")</f>
        <v>low</v>
      </c>
      <c r="J1108" s="1">
        <f>YEAR(Transactions[[#This Row],[transaction_date]])</f>
        <v>2023</v>
      </c>
      <c r="K1108" s="1" t="str">
        <f>TEXT(Transactions[[#This Row],[transaction_date]],"mmm")</f>
        <v>Aug</v>
      </c>
      <c r="L1108" s="1" t="str">
        <f>TEXT(Transactions[[#This Row],[transaction_date]],"ddd")</f>
        <v>Wed</v>
      </c>
      <c r="M1108" s="1">
        <f>WEEKDAY(Transactions[[#This Row],[transaction_date]])</f>
        <v>4</v>
      </c>
      <c r="N1108" s="1" t="str">
        <f>IF(OR(Transactions[[#This Row],[weekday]]=1,Transactions[[#This Row],[weekday]]=7),"weekend","weekday")</f>
        <v>weekday</v>
      </c>
    </row>
    <row r="1109" spans="1:14">
      <c r="A1109">
        <v>789</v>
      </c>
      <c r="B1109">
        <v>1146969371</v>
      </c>
      <c r="C1109" s="1" t="s">
        <v>611</v>
      </c>
      <c r="D1109">
        <v>1432.52</v>
      </c>
      <c r="E1109" s="3">
        <v>45161.798622685186</v>
      </c>
      <c r="F1109" t="str">
        <f>TEXT(Transactions[[#This Row],[transaction_date]],"HH:MM:ss")</f>
        <v>19:10:01</v>
      </c>
      <c r="G1109">
        <f>HOUR(Transactions[[#This Row],[Time]])</f>
        <v>19</v>
      </c>
      <c r="H1109" s="1" t="str">
        <f>IF(Transactions[[#This Row],[Hour]]&lt;=6,"Night",IF(Transactions[[#This Row],[Hour]]&lt;=12,"Morning",IF(Transactions[[#This Row],[Hour]]&lt;=18,"Afternoon","Evening")))</f>
        <v>Evening</v>
      </c>
      <c r="I1109" s="1" t="str">
        <f>IF(Transactions[[#This Row],[amount]]&lt;=5000,"low","high")</f>
        <v>low</v>
      </c>
      <c r="J1109" s="1">
        <f>YEAR(Transactions[[#This Row],[transaction_date]])</f>
        <v>2023</v>
      </c>
      <c r="K1109" s="1" t="str">
        <f>TEXT(Transactions[[#This Row],[transaction_date]],"mmm")</f>
        <v>Aug</v>
      </c>
      <c r="L1109" s="1" t="str">
        <f>TEXT(Transactions[[#This Row],[transaction_date]],"ddd")</f>
        <v>Wed</v>
      </c>
      <c r="M1109" s="1">
        <f>WEEKDAY(Transactions[[#This Row],[transaction_date]])</f>
        <v>4</v>
      </c>
      <c r="N1109" s="1" t="str">
        <f>IF(OR(Transactions[[#This Row],[weekday]]=1,Transactions[[#This Row],[weekday]]=7),"weekend","weekday")</f>
        <v>weekday</v>
      </c>
    </row>
    <row r="1110" spans="1:14">
      <c r="A1110">
        <v>568</v>
      </c>
      <c r="B1110">
        <v>1097521618</v>
      </c>
      <c r="C1110" s="1" t="s">
        <v>610</v>
      </c>
      <c r="D1110">
        <v>2559.13</v>
      </c>
      <c r="E1110" s="3">
        <v>45161.916122685187</v>
      </c>
      <c r="F1110" t="str">
        <f>TEXT(Transactions[[#This Row],[transaction_date]],"HH:MM:ss")</f>
        <v>21:59:13</v>
      </c>
      <c r="G1110">
        <f>HOUR(Transactions[[#This Row],[Time]])</f>
        <v>21</v>
      </c>
      <c r="H1110" s="1" t="str">
        <f>IF(Transactions[[#This Row],[Hour]]&lt;=6,"Night",IF(Transactions[[#This Row],[Hour]]&lt;=12,"Morning",IF(Transactions[[#This Row],[Hour]]&lt;=18,"Afternoon","Evening")))</f>
        <v>Evening</v>
      </c>
      <c r="I1110" s="1" t="str">
        <f>IF(Transactions[[#This Row],[amount]]&lt;=5000,"low","high")</f>
        <v>low</v>
      </c>
      <c r="J1110" s="1">
        <f>YEAR(Transactions[[#This Row],[transaction_date]])</f>
        <v>2023</v>
      </c>
      <c r="K1110" s="1" t="str">
        <f>TEXT(Transactions[[#This Row],[transaction_date]],"mmm")</f>
        <v>Aug</v>
      </c>
      <c r="L1110" s="1" t="str">
        <f>TEXT(Transactions[[#This Row],[transaction_date]],"ddd")</f>
        <v>Wed</v>
      </c>
      <c r="M1110" s="1">
        <f>WEEKDAY(Transactions[[#This Row],[transaction_date]])</f>
        <v>4</v>
      </c>
      <c r="N1110" s="1" t="str">
        <f>IF(OR(Transactions[[#This Row],[weekday]]=1,Transactions[[#This Row],[weekday]]=7),"weekend","weekday")</f>
        <v>weekday</v>
      </c>
    </row>
    <row r="1111" spans="1:14">
      <c r="A1111">
        <v>1458</v>
      </c>
      <c r="B1111">
        <v>1181559102</v>
      </c>
      <c r="C1111" s="1" t="s">
        <v>611</v>
      </c>
      <c r="D1111">
        <v>2135.73</v>
      </c>
      <c r="E1111" s="3">
        <v>45162.210057870368</v>
      </c>
      <c r="F1111" t="str">
        <f>TEXT(Transactions[[#This Row],[transaction_date]],"HH:MM:ss")</f>
        <v>05:02:29</v>
      </c>
      <c r="G1111">
        <f>HOUR(Transactions[[#This Row],[Time]])</f>
        <v>5</v>
      </c>
      <c r="H1111" s="1" t="str">
        <f>IF(Transactions[[#This Row],[Hour]]&lt;=6,"Night",IF(Transactions[[#This Row],[Hour]]&lt;=12,"Morning",IF(Transactions[[#This Row],[Hour]]&lt;=18,"Afternoon","Evening")))</f>
        <v>Night</v>
      </c>
      <c r="I1111" s="1" t="str">
        <f>IF(Transactions[[#This Row],[amount]]&lt;=5000,"low","high")</f>
        <v>low</v>
      </c>
      <c r="J1111" s="1">
        <f>YEAR(Transactions[[#This Row],[transaction_date]])</f>
        <v>2023</v>
      </c>
      <c r="K1111" s="1" t="str">
        <f>TEXT(Transactions[[#This Row],[transaction_date]],"mmm")</f>
        <v>Aug</v>
      </c>
      <c r="L1111" s="1" t="str">
        <f>TEXT(Transactions[[#This Row],[transaction_date]],"ddd")</f>
        <v>Thu</v>
      </c>
      <c r="M1111" s="1">
        <f>WEEKDAY(Transactions[[#This Row],[transaction_date]])</f>
        <v>5</v>
      </c>
      <c r="N1111" s="1" t="str">
        <f>IF(OR(Transactions[[#This Row],[weekday]]=1,Transactions[[#This Row],[weekday]]=7),"weekend","weekday")</f>
        <v>weekday</v>
      </c>
    </row>
    <row r="1112" spans="1:14">
      <c r="A1112">
        <v>40</v>
      </c>
      <c r="B1112">
        <v>1032168449</v>
      </c>
      <c r="C1112" s="1" t="s">
        <v>612</v>
      </c>
      <c r="D1112">
        <v>4951.32</v>
      </c>
      <c r="E1112" s="3">
        <v>45162.724236111113</v>
      </c>
      <c r="F1112" t="str">
        <f>TEXT(Transactions[[#This Row],[transaction_date]],"HH:MM:ss")</f>
        <v>17:22:54</v>
      </c>
      <c r="G1112">
        <f>HOUR(Transactions[[#This Row],[Time]])</f>
        <v>17</v>
      </c>
      <c r="H1112" s="1" t="str">
        <f>IF(Transactions[[#This Row],[Hour]]&lt;=6,"Night",IF(Transactions[[#This Row],[Hour]]&lt;=12,"Morning",IF(Transactions[[#This Row],[Hour]]&lt;=18,"Afternoon","Evening")))</f>
        <v>Afternoon</v>
      </c>
      <c r="I1112" s="1" t="str">
        <f>IF(Transactions[[#This Row],[amount]]&lt;=5000,"low","high")</f>
        <v>low</v>
      </c>
      <c r="J1112" s="1">
        <f>YEAR(Transactions[[#This Row],[transaction_date]])</f>
        <v>2023</v>
      </c>
      <c r="K1112" s="1" t="str">
        <f>TEXT(Transactions[[#This Row],[transaction_date]],"mmm")</f>
        <v>Aug</v>
      </c>
      <c r="L1112" s="1" t="str">
        <f>TEXT(Transactions[[#This Row],[transaction_date]],"ddd")</f>
        <v>Thu</v>
      </c>
      <c r="M1112" s="1">
        <f>WEEKDAY(Transactions[[#This Row],[transaction_date]])</f>
        <v>5</v>
      </c>
      <c r="N1112" s="1" t="str">
        <f>IF(OR(Transactions[[#This Row],[weekday]]=1,Transactions[[#This Row],[weekday]]=7),"weekend","weekday")</f>
        <v>weekday</v>
      </c>
    </row>
    <row r="1113" spans="1:14">
      <c r="A1113">
        <v>23</v>
      </c>
      <c r="B1113">
        <v>1057415716</v>
      </c>
      <c r="C1113" s="1" t="s">
        <v>612</v>
      </c>
      <c r="D1113">
        <v>378.97</v>
      </c>
      <c r="E1113" s="3">
        <v>45163.001018518517</v>
      </c>
      <c r="F1113" t="str">
        <f>TEXT(Transactions[[#This Row],[transaction_date]],"HH:MM:ss")</f>
        <v>00:01:28</v>
      </c>
      <c r="G1113">
        <f>HOUR(Transactions[[#This Row],[Time]])</f>
        <v>0</v>
      </c>
      <c r="H1113" s="1" t="str">
        <f>IF(Transactions[[#This Row],[Hour]]&lt;=6,"Night",IF(Transactions[[#This Row],[Hour]]&lt;=12,"Morning",IF(Transactions[[#This Row],[Hour]]&lt;=18,"Afternoon","Evening")))</f>
        <v>Night</v>
      </c>
      <c r="I1113" s="1" t="str">
        <f>IF(Transactions[[#This Row],[amount]]&lt;=5000,"low","high")</f>
        <v>low</v>
      </c>
      <c r="J1113" s="1">
        <f>YEAR(Transactions[[#This Row],[transaction_date]])</f>
        <v>2023</v>
      </c>
      <c r="K1113" s="1" t="str">
        <f>TEXT(Transactions[[#This Row],[transaction_date]],"mmm")</f>
        <v>Aug</v>
      </c>
      <c r="L1113" s="1" t="str">
        <f>TEXT(Transactions[[#This Row],[transaction_date]],"ddd")</f>
        <v>Fri</v>
      </c>
      <c r="M1113" s="1">
        <f>WEEKDAY(Transactions[[#This Row],[transaction_date]])</f>
        <v>6</v>
      </c>
      <c r="N1113" s="1" t="str">
        <f>IF(OR(Transactions[[#This Row],[weekday]]=1,Transactions[[#This Row],[weekday]]=7),"weekend","weekday")</f>
        <v>weekday</v>
      </c>
    </row>
    <row r="1114" spans="1:14">
      <c r="A1114">
        <v>1306</v>
      </c>
      <c r="B1114">
        <v>1030221193</v>
      </c>
      <c r="C1114" s="1" t="s">
        <v>610</v>
      </c>
      <c r="D1114">
        <v>4379.04</v>
      </c>
      <c r="E1114" s="3">
        <v>45163.0312037037</v>
      </c>
      <c r="F1114" t="str">
        <f>TEXT(Transactions[[#This Row],[transaction_date]],"HH:MM:ss")</f>
        <v>00:44:56</v>
      </c>
      <c r="G1114">
        <f>HOUR(Transactions[[#This Row],[Time]])</f>
        <v>0</v>
      </c>
      <c r="H1114" s="1" t="str">
        <f>IF(Transactions[[#This Row],[Hour]]&lt;=6,"Night",IF(Transactions[[#This Row],[Hour]]&lt;=12,"Morning",IF(Transactions[[#This Row],[Hour]]&lt;=18,"Afternoon","Evening")))</f>
        <v>Night</v>
      </c>
      <c r="I1114" s="1" t="str">
        <f>IF(Transactions[[#This Row],[amount]]&lt;=5000,"low","high")</f>
        <v>low</v>
      </c>
      <c r="J1114" s="1">
        <f>YEAR(Transactions[[#This Row],[transaction_date]])</f>
        <v>2023</v>
      </c>
      <c r="K1114" s="1" t="str">
        <f>TEXT(Transactions[[#This Row],[transaction_date]],"mmm")</f>
        <v>Aug</v>
      </c>
      <c r="L1114" s="1" t="str">
        <f>TEXT(Transactions[[#This Row],[transaction_date]],"ddd")</f>
        <v>Fri</v>
      </c>
      <c r="M1114" s="1">
        <f>WEEKDAY(Transactions[[#This Row],[transaction_date]])</f>
        <v>6</v>
      </c>
      <c r="N1114" s="1" t="str">
        <f>IF(OR(Transactions[[#This Row],[weekday]]=1,Transactions[[#This Row],[weekday]]=7),"weekend","weekday")</f>
        <v>weekday</v>
      </c>
    </row>
    <row r="1115" spans="1:14">
      <c r="A1115">
        <v>416</v>
      </c>
      <c r="B1115">
        <v>1088624767</v>
      </c>
      <c r="C1115" s="1" t="s">
        <v>612</v>
      </c>
      <c r="D1115">
        <v>3511.43</v>
      </c>
      <c r="E1115" s="3">
        <v>45163.788576388892</v>
      </c>
      <c r="F1115" t="str">
        <f>TEXT(Transactions[[#This Row],[transaction_date]],"HH:MM:ss")</f>
        <v>18:55:33</v>
      </c>
      <c r="G1115">
        <f>HOUR(Transactions[[#This Row],[Time]])</f>
        <v>18</v>
      </c>
      <c r="H1115" s="1" t="str">
        <f>IF(Transactions[[#This Row],[Hour]]&lt;=6,"Night",IF(Transactions[[#This Row],[Hour]]&lt;=12,"Morning",IF(Transactions[[#This Row],[Hour]]&lt;=18,"Afternoon","Evening")))</f>
        <v>Afternoon</v>
      </c>
      <c r="I1115" s="1" t="str">
        <f>IF(Transactions[[#This Row],[amount]]&lt;=5000,"low","high")</f>
        <v>low</v>
      </c>
      <c r="J1115" s="1">
        <f>YEAR(Transactions[[#This Row],[transaction_date]])</f>
        <v>2023</v>
      </c>
      <c r="K1115" s="1" t="str">
        <f>TEXT(Transactions[[#This Row],[transaction_date]],"mmm")</f>
        <v>Aug</v>
      </c>
      <c r="L1115" s="1" t="str">
        <f>TEXT(Transactions[[#This Row],[transaction_date]],"ddd")</f>
        <v>Fri</v>
      </c>
      <c r="M1115" s="1">
        <f>WEEKDAY(Transactions[[#This Row],[transaction_date]])</f>
        <v>6</v>
      </c>
      <c r="N1115" s="1" t="str">
        <f>IF(OR(Transactions[[#This Row],[weekday]]=1,Transactions[[#This Row],[weekday]]=7),"weekend","weekday")</f>
        <v>weekday</v>
      </c>
    </row>
    <row r="1116" spans="1:14">
      <c r="A1116">
        <v>1763</v>
      </c>
      <c r="B1116">
        <v>1162555129</v>
      </c>
      <c r="C1116" s="1" t="s">
        <v>611</v>
      </c>
      <c r="D1116">
        <v>3753.6</v>
      </c>
      <c r="E1116" s="3">
        <v>45164.833124999997</v>
      </c>
      <c r="F1116" t="str">
        <f>TEXT(Transactions[[#This Row],[transaction_date]],"HH:MM:ss")</f>
        <v>19:59:42</v>
      </c>
      <c r="G1116">
        <f>HOUR(Transactions[[#This Row],[Time]])</f>
        <v>19</v>
      </c>
      <c r="H1116" s="1" t="str">
        <f>IF(Transactions[[#This Row],[Hour]]&lt;=6,"Night",IF(Transactions[[#This Row],[Hour]]&lt;=12,"Morning",IF(Transactions[[#This Row],[Hour]]&lt;=18,"Afternoon","Evening")))</f>
        <v>Evening</v>
      </c>
      <c r="I1116" s="1" t="str">
        <f>IF(Transactions[[#This Row],[amount]]&lt;=5000,"low","high")</f>
        <v>low</v>
      </c>
      <c r="J1116" s="1">
        <f>YEAR(Transactions[[#This Row],[transaction_date]])</f>
        <v>2023</v>
      </c>
      <c r="K1116" s="1" t="str">
        <f>TEXT(Transactions[[#This Row],[transaction_date]],"mmm")</f>
        <v>Aug</v>
      </c>
      <c r="L1116" s="1" t="str">
        <f>TEXT(Transactions[[#This Row],[transaction_date]],"ddd")</f>
        <v>Sat</v>
      </c>
      <c r="M1116" s="1">
        <f>WEEKDAY(Transactions[[#This Row],[transaction_date]])</f>
        <v>7</v>
      </c>
      <c r="N1116" s="1" t="str">
        <f>IF(OR(Transactions[[#This Row],[weekday]]=1,Transactions[[#This Row],[weekday]]=7),"weekend","weekday")</f>
        <v>weekend</v>
      </c>
    </row>
    <row r="1117" spans="1:14">
      <c r="A1117">
        <v>1110</v>
      </c>
      <c r="B1117">
        <v>1069347376</v>
      </c>
      <c r="C1117" s="1" t="s">
        <v>612</v>
      </c>
      <c r="D1117">
        <v>2328.9899999999998</v>
      </c>
      <c r="E1117" s="3">
        <v>45164.982581018521</v>
      </c>
      <c r="F1117" t="str">
        <f>TEXT(Transactions[[#This Row],[transaction_date]],"HH:MM:ss")</f>
        <v>23:34:55</v>
      </c>
      <c r="G1117">
        <f>HOUR(Transactions[[#This Row],[Time]])</f>
        <v>23</v>
      </c>
      <c r="H1117" s="1" t="str">
        <f>IF(Transactions[[#This Row],[Hour]]&lt;=6,"Night",IF(Transactions[[#This Row],[Hour]]&lt;=12,"Morning",IF(Transactions[[#This Row],[Hour]]&lt;=18,"Afternoon","Evening")))</f>
        <v>Evening</v>
      </c>
      <c r="I1117" s="1" t="str">
        <f>IF(Transactions[[#This Row],[amount]]&lt;=5000,"low","high")</f>
        <v>low</v>
      </c>
      <c r="J1117" s="1">
        <f>YEAR(Transactions[[#This Row],[transaction_date]])</f>
        <v>2023</v>
      </c>
      <c r="K1117" s="1" t="str">
        <f>TEXT(Transactions[[#This Row],[transaction_date]],"mmm")</f>
        <v>Aug</v>
      </c>
      <c r="L1117" s="1" t="str">
        <f>TEXT(Transactions[[#This Row],[transaction_date]],"ddd")</f>
        <v>Sat</v>
      </c>
      <c r="M1117" s="1">
        <f>WEEKDAY(Transactions[[#This Row],[transaction_date]])</f>
        <v>7</v>
      </c>
      <c r="N1117" s="1" t="str">
        <f>IF(OR(Transactions[[#This Row],[weekday]]=1,Transactions[[#This Row],[weekday]]=7),"weekend","weekday")</f>
        <v>weekend</v>
      </c>
    </row>
    <row r="1118" spans="1:14">
      <c r="A1118">
        <v>1311</v>
      </c>
      <c r="B1118">
        <v>1112528672</v>
      </c>
      <c r="C1118" s="1" t="s">
        <v>610</v>
      </c>
      <c r="D1118">
        <v>779.76</v>
      </c>
      <c r="E1118" s="3">
        <v>45165.095833333333</v>
      </c>
      <c r="F1118" t="str">
        <f>TEXT(Transactions[[#This Row],[transaction_date]],"HH:MM:ss")</f>
        <v>02:18:00</v>
      </c>
      <c r="G1118">
        <f>HOUR(Transactions[[#This Row],[Time]])</f>
        <v>2</v>
      </c>
      <c r="H1118" s="1" t="str">
        <f>IF(Transactions[[#This Row],[Hour]]&lt;=6,"Night",IF(Transactions[[#This Row],[Hour]]&lt;=12,"Morning",IF(Transactions[[#This Row],[Hour]]&lt;=18,"Afternoon","Evening")))</f>
        <v>Night</v>
      </c>
      <c r="I1118" s="1" t="str">
        <f>IF(Transactions[[#This Row],[amount]]&lt;=5000,"low","high")</f>
        <v>low</v>
      </c>
      <c r="J1118" s="1">
        <f>YEAR(Transactions[[#This Row],[transaction_date]])</f>
        <v>2023</v>
      </c>
      <c r="K1118" s="1" t="str">
        <f>TEXT(Transactions[[#This Row],[transaction_date]],"mmm")</f>
        <v>Aug</v>
      </c>
      <c r="L1118" s="1" t="str">
        <f>TEXT(Transactions[[#This Row],[transaction_date]],"ddd")</f>
        <v>Sun</v>
      </c>
      <c r="M1118" s="1">
        <f>WEEKDAY(Transactions[[#This Row],[transaction_date]])</f>
        <v>1</v>
      </c>
      <c r="N1118" s="1" t="str">
        <f>IF(OR(Transactions[[#This Row],[weekday]]=1,Transactions[[#This Row],[weekday]]=7),"weekend","weekday")</f>
        <v>weekend</v>
      </c>
    </row>
    <row r="1119" spans="1:14">
      <c r="A1119">
        <v>1465</v>
      </c>
      <c r="B1119">
        <v>1181559102</v>
      </c>
      <c r="C1119" s="1" t="s">
        <v>611</v>
      </c>
      <c r="D1119">
        <v>2820.95</v>
      </c>
      <c r="E1119" s="3">
        <v>45165.185474537036</v>
      </c>
      <c r="F1119" t="str">
        <f>TEXT(Transactions[[#This Row],[transaction_date]],"HH:MM:ss")</f>
        <v>04:27:05</v>
      </c>
      <c r="G1119">
        <f>HOUR(Transactions[[#This Row],[Time]])</f>
        <v>4</v>
      </c>
      <c r="H1119" s="1" t="str">
        <f>IF(Transactions[[#This Row],[Hour]]&lt;=6,"Night",IF(Transactions[[#This Row],[Hour]]&lt;=12,"Morning",IF(Transactions[[#This Row],[Hour]]&lt;=18,"Afternoon","Evening")))</f>
        <v>Night</v>
      </c>
      <c r="I1119" s="1" t="str">
        <f>IF(Transactions[[#This Row],[amount]]&lt;=5000,"low","high")</f>
        <v>low</v>
      </c>
      <c r="J1119" s="1">
        <f>YEAR(Transactions[[#This Row],[transaction_date]])</f>
        <v>2023</v>
      </c>
      <c r="K1119" s="1" t="str">
        <f>TEXT(Transactions[[#This Row],[transaction_date]],"mmm")</f>
        <v>Aug</v>
      </c>
      <c r="L1119" s="1" t="str">
        <f>TEXT(Transactions[[#This Row],[transaction_date]],"ddd")</f>
        <v>Sun</v>
      </c>
      <c r="M1119" s="1">
        <f>WEEKDAY(Transactions[[#This Row],[transaction_date]])</f>
        <v>1</v>
      </c>
      <c r="N1119" s="1" t="str">
        <f>IF(OR(Transactions[[#This Row],[weekday]]=1,Transactions[[#This Row],[weekday]]=7),"weekend","weekday")</f>
        <v>weekend</v>
      </c>
    </row>
    <row r="1120" spans="1:14">
      <c r="A1120">
        <v>504</v>
      </c>
      <c r="B1120">
        <v>1047349967</v>
      </c>
      <c r="C1120" s="1" t="s">
        <v>610</v>
      </c>
      <c r="D1120">
        <v>3802.28</v>
      </c>
      <c r="E1120" s="3">
        <v>45165.28460648148</v>
      </c>
      <c r="F1120" t="str">
        <f>TEXT(Transactions[[#This Row],[transaction_date]],"HH:MM:ss")</f>
        <v>06:49:50</v>
      </c>
      <c r="G1120">
        <f>HOUR(Transactions[[#This Row],[Time]])</f>
        <v>6</v>
      </c>
      <c r="H1120" s="1" t="str">
        <f>IF(Transactions[[#This Row],[Hour]]&lt;=6,"Night",IF(Transactions[[#This Row],[Hour]]&lt;=12,"Morning",IF(Transactions[[#This Row],[Hour]]&lt;=18,"Afternoon","Evening")))</f>
        <v>Night</v>
      </c>
      <c r="I1120" s="1" t="str">
        <f>IF(Transactions[[#This Row],[amount]]&lt;=5000,"low","high")</f>
        <v>low</v>
      </c>
      <c r="J1120" s="1">
        <f>YEAR(Transactions[[#This Row],[transaction_date]])</f>
        <v>2023</v>
      </c>
      <c r="K1120" s="1" t="str">
        <f>TEXT(Transactions[[#This Row],[transaction_date]],"mmm")</f>
        <v>Aug</v>
      </c>
      <c r="L1120" s="1" t="str">
        <f>TEXT(Transactions[[#This Row],[transaction_date]],"ddd")</f>
        <v>Sun</v>
      </c>
      <c r="M1120" s="1">
        <f>WEEKDAY(Transactions[[#This Row],[transaction_date]])</f>
        <v>1</v>
      </c>
      <c r="N1120" s="1" t="str">
        <f>IF(OR(Transactions[[#This Row],[weekday]]=1,Transactions[[#This Row],[weekday]]=7),"weekend","weekday")</f>
        <v>weekend</v>
      </c>
    </row>
    <row r="1121" spans="1:14">
      <c r="A1121">
        <v>225</v>
      </c>
      <c r="B1121">
        <v>1030221193</v>
      </c>
      <c r="C1121" s="1" t="s">
        <v>612</v>
      </c>
      <c r="D1121">
        <v>2325.61</v>
      </c>
      <c r="E1121" s="3">
        <v>45165.690972222219</v>
      </c>
      <c r="F1121" t="str">
        <f>TEXT(Transactions[[#This Row],[transaction_date]],"HH:MM:ss")</f>
        <v>16:35:00</v>
      </c>
      <c r="G1121">
        <f>HOUR(Transactions[[#This Row],[Time]])</f>
        <v>16</v>
      </c>
      <c r="H1121" s="1" t="str">
        <f>IF(Transactions[[#This Row],[Hour]]&lt;=6,"Night",IF(Transactions[[#This Row],[Hour]]&lt;=12,"Morning",IF(Transactions[[#This Row],[Hour]]&lt;=18,"Afternoon","Evening")))</f>
        <v>Afternoon</v>
      </c>
      <c r="I1121" s="1" t="str">
        <f>IF(Transactions[[#This Row],[amount]]&lt;=5000,"low","high")</f>
        <v>low</v>
      </c>
      <c r="J1121" s="1">
        <f>YEAR(Transactions[[#This Row],[transaction_date]])</f>
        <v>2023</v>
      </c>
      <c r="K1121" s="1" t="str">
        <f>TEXT(Transactions[[#This Row],[transaction_date]],"mmm")</f>
        <v>Aug</v>
      </c>
      <c r="L1121" s="1" t="str">
        <f>TEXT(Transactions[[#This Row],[transaction_date]],"ddd")</f>
        <v>Sun</v>
      </c>
      <c r="M1121" s="1">
        <f>WEEKDAY(Transactions[[#This Row],[transaction_date]])</f>
        <v>1</v>
      </c>
      <c r="N1121" s="1" t="str">
        <f>IF(OR(Transactions[[#This Row],[weekday]]=1,Transactions[[#This Row],[weekday]]=7),"weekend","weekday")</f>
        <v>weekend</v>
      </c>
    </row>
    <row r="1122" spans="1:14">
      <c r="A1122">
        <v>243</v>
      </c>
      <c r="B1122">
        <v>1041327604</v>
      </c>
      <c r="C1122" s="1" t="s">
        <v>610</v>
      </c>
      <c r="D1122">
        <v>304.08999999999997</v>
      </c>
      <c r="E1122" s="3">
        <v>45165.754305555558</v>
      </c>
      <c r="F1122" t="str">
        <f>TEXT(Transactions[[#This Row],[transaction_date]],"HH:MM:ss")</f>
        <v>18:06:12</v>
      </c>
      <c r="G1122">
        <f>HOUR(Transactions[[#This Row],[Time]])</f>
        <v>18</v>
      </c>
      <c r="H1122" s="1" t="str">
        <f>IF(Transactions[[#This Row],[Hour]]&lt;=6,"Night",IF(Transactions[[#This Row],[Hour]]&lt;=12,"Morning",IF(Transactions[[#This Row],[Hour]]&lt;=18,"Afternoon","Evening")))</f>
        <v>Afternoon</v>
      </c>
      <c r="I1122" s="1" t="str">
        <f>IF(Transactions[[#This Row],[amount]]&lt;=5000,"low","high")</f>
        <v>low</v>
      </c>
      <c r="J1122" s="1">
        <f>YEAR(Transactions[[#This Row],[transaction_date]])</f>
        <v>2023</v>
      </c>
      <c r="K1122" s="1" t="str">
        <f>TEXT(Transactions[[#This Row],[transaction_date]],"mmm")</f>
        <v>Aug</v>
      </c>
      <c r="L1122" s="1" t="str">
        <f>TEXT(Transactions[[#This Row],[transaction_date]],"ddd")</f>
        <v>Sun</v>
      </c>
      <c r="M1122" s="1">
        <f>WEEKDAY(Transactions[[#This Row],[transaction_date]])</f>
        <v>1</v>
      </c>
      <c r="N1122" s="1" t="str">
        <f>IF(OR(Transactions[[#This Row],[weekday]]=1,Transactions[[#This Row],[weekday]]=7),"weekend","weekday")</f>
        <v>weekend</v>
      </c>
    </row>
    <row r="1123" spans="1:14">
      <c r="A1123">
        <v>1489</v>
      </c>
      <c r="B1123">
        <v>1142970135</v>
      </c>
      <c r="C1123" s="1" t="s">
        <v>610</v>
      </c>
      <c r="D1123">
        <v>1488.39</v>
      </c>
      <c r="E1123" s="3">
        <v>45165.771539351852</v>
      </c>
      <c r="F1123" t="str">
        <f>TEXT(Transactions[[#This Row],[transaction_date]],"HH:MM:ss")</f>
        <v>18:31:01</v>
      </c>
      <c r="G1123">
        <f>HOUR(Transactions[[#This Row],[Time]])</f>
        <v>18</v>
      </c>
      <c r="H1123" s="1" t="str">
        <f>IF(Transactions[[#This Row],[Hour]]&lt;=6,"Night",IF(Transactions[[#This Row],[Hour]]&lt;=12,"Morning",IF(Transactions[[#This Row],[Hour]]&lt;=18,"Afternoon","Evening")))</f>
        <v>Afternoon</v>
      </c>
      <c r="I1123" s="1" t="str">
        <f>IF(Transactions[[#This Row],[amount]]&lt;=5000,"low","high")</f>
        <v>low</v>
      </c>
      <c r="J1123" s="1">
        <f>YEAR(Transactions[[#This Row],[transaction_date]])</f>
        <v>2023</v>
      </c>
      <c r="K1123" s="1" t="str">
        <f>TEXT(Transactions[[#This Row],[transaction_date]],"mmm")</f>
        <v>Aug</v>
      </c>
      <c r="L1123" s="1" t="str">
        <f>TEXT(Transactions[[#This Row],[transaction_date]],"ddd")</f>
        <v>Sun</v>
      </c>
      <c r="M1123" s="1">
        <f>WEEKDAY(Transactions[[#This Row],[transaction_date]])</f>
        <v>1</v>
      </c>
      <c r="N1123" s="1" t="str">
        <f>IF(OR(Transactions[[#This Row],[weekday]]=1,Transactions[[#This Row],[weekday]]=7),"weekend","weekday")</f>
        <v>weekend</v>
      </c>
    </row>
    <row r="1124" spans="1:14">
      <c r="A1124">
        <v>1233</v>
      </c>
      <c r="B1124">
        <v>1174141558</v>
      </c>
      <c r="C1124" s="1" t="s">
        <v>611</v>
      </c>
      <c r="D1124">
        <v>834.68</v>
      </c>
      <c r="E1124" s="3">
        <v>45166.064444444448</v>
      </c>
      <c r="F1124" t="str">
        <f>TEXT(Transactions[[#This Row],[transaction_date]],"HH:MM:ss")</f>
        <v>01:32:48</v>
      </c>
      <c r="G1124">
        <f>HOUR(Transactions[[#This Row],[Time]])</f>
        <v>1</v>
      </c>
      <c r="H1124" s="1" t="str">
        <f>IF(Transactions[[#This Row],[Hour]]&lt;=6,"Night",IF(Transactions[[#This Row],[Hour]]&lt;=12,"Morning",IF(Transactions[[#This Row],[Hour]]&lt;=18,"Afternoon","Evening")))</f>
        <v>Night</v>
      </c>
      <c r="I1124" s="1" t="str">
        <f>IF(Transactions[[#This Row],[amount]]&lt;=5000,"low","high")</f>
        <v>low</v>
      </c>
      <c r="J1124" s="1">
        <f>YEAR(Transactions[[#This Row],[transaction_date]])</f>
        <v>2023</v>
      </c>
      <c r="K1124" s="1" t="str">
        <f>TEXT(Transactions[[#This Row],[transaction_date]],"mmm")</f>
        <v>Aug</v>
      </c>
      <c r="L1124" s="1" t="str">
        <f>TEXT(Transactions[[#This Row],[transaction_date]],"ddd")</f>
        <v>Mon</v>
      </c>
      <c r="M1124" s="1">
        <f>WEEKDAY(Transactions[[#This Row],[transaction_date]])</f>
        <v>2</v>
      </c>
      <c r="N1124" s="1" t="str">
        <f>IF(OR(Transactions[[#This Row],[weekday]]=1,Transactions[[#This Row],[weekday]]=7),"weekend","weekday")</f>
        <v>weekday</v>
      </c>
    </row>
    <row r="1125" spans="1:14">
      <c r="A1125">
        <v>1139</v>
      </c>
      <c r="B1125">
        <v>1018160604</v>
      </c>
      <c r="C1125" s="1" t="s">
        <v>610</v>
      </c>
      <c r="D1125">
        <v>495.89</v>
      </c>
      <c r="E1125" s="3">
        <v>45166.358784722222</v>
      </c>
      <c r="F1125" t="str">
        <f>TEXT(Transactions[[#This Row],[transaction_date]],"HH:MM:ss")</f>
        <v>08:36:39</v>
      </c>
      <c r="G1125">
        <f>HOUR(Transactions[[#This Row],[Time]])</f>
        <v>8</v>
      </c>
      <c r="H1125" s="1" t="str">
        <f>IF(Transactions[[#This Row],[Hour]]&lt;=6,"Night",IF(Transactions[[#This Row],[Hour]]&lt;=12,"Morning",IF(Transactions[[#This Row],[Hour]]&lt;=18,"Afternoon","Evening")))</f>
        <v>Morning</v>
      </c>
      <c r="I1125" s="1" t="str">
        <f>IF(Transactions[[#This Row],[amount]]&lt;=5000,"low","high")</f>
        <v>low</v>
      </c>
      <c r="J1125" s="1">
        <f>YEAR(Transactions[[#This Row],[transaction_date]])</f>
        <v>2023</v>
      </c>
      <c r="K1125" s="1" t="str">
        <f>TEXT(Transactions[[#This Row],[transaction_date]],"mmm")</f>
        <v>Aug</v>
      </c>
      <c r="L1125" s="1" t="str">
        <f>TEXT(Transactions[[#This Row],[transaction_date]],"ddd")</f>
        <v>Mon</v>
      </c>
      <c r="M1125" s="1">
        <f>WEEKDAY(Transactions[[#This Row],[transaction_date]])</f>
        <v>2</v>
      </c>
      <c r="N1125" s="1" t="str">
        <f>IF(OR(Transactions[[#This Row],[weekday]]=1,Transactions[[#This Row],[weekday]]=7),"weekend","weekday")</f>
        <v>weekday</v>
      </c>
    </row>
    <row r="1126" spans="1:14">
      <c r="A1126">
        <v>125</v>
      </c>
      <c r="B1126">
        <v>1094084452</v>
      </c>
      <c r="C1126" s="1" t="s">
        <v>612</v>
      </c>
      <c r="D1126">
        <v>1026.3599999999999</v>
      </c>
      <c r="E1126" s="3">
        <v>45167.227534722224</v>
      </c>
      <c r="F1126" t="str">
        <f>TEXT(Transactions[[#This Row],[transaction_date]],"HH:MM:ss")</f>
        <v>05:27:39</v>
      </c>
      <c r="G1126">
        <f>HOUR(Transactions[[#This Row],[Time]])</f>
        <v>5</v>
      </c>
      <c r="H1126" s="1" t="str">
        <f>IF(Transactions[[#This Row],[Hour]]&lt;=6,"Night",IF(Transactions[[#This Row],[Hour]]&lt;=12,"Morning",IF(Transactions[[#This Row],[Hour]]&lt;=18,"Afternoon","Evening")))</f>
        <v>Night</v>
      </c>
      <c r="I1126" s="1" t="str">
        <f>IF(Transactions[[#This Row],[amount]]&lt;=5000,"low","high")</f>
        <v>low</v>
      </c>
      <c r="J1126" s="1">
        <f>YEAR(Transactions[[#This Row],[transaction_date]])</f>
        <v>2023</v>
      </c>
      <c r="K1126" s="1" t="str">
        <f>TEXT(Transactions[[#This Row],[transaction_date]],"mmm")</f>
        <v>Aug</v>
      </c>
      <c r="L1126" s="1" t="str">
        <f>TEXT(Transactions[[#This Row],[transaction_date]],"ddd")</f>
        <v>Tue</v>
      </c>
      <c r="M1126" s="1">
        <f>WEEKDAY(Transactions[[#This Row],[transaction_date]])</f>
        <v>3</v>
      </c>
      <c r="N1126" s="1" t="str">
        <f>IF(OR(Transactions[[#This Row],[weekday]]=1,Transactions[[#This Row],[weekday]]=7),"weekend","weekday")</f>
        <v>weekday</v>
      </c>
    </row>
    <row r="1127" spans="1:14">
      <c r="A1127">
        <v>1045</v>
      </c>
      <c r="B1127">
        <v>1059293844</v>
      </c>
      <c r="C1127" s="1" t="s">
        <v>610</v>
      </c>
      <c r="D1127">
        <v>3019.57</v>
      </c>
      <c r="E1127" s="3">
        <v>45167.553935185184</v>
      </c>
      <c r="F1127" t="str">
        <f>TEXT(Transactions[[#This Row],[transaction_date]],"HH:MM:ss")</f>
        <v>13:17:40</v>
      </c>
      <c r="G1127">
        <f>HOUR(Transactions[[#This Row],[Time]])</f>
        <v>13</v>
      </c>
      <c r="H1127" s="1" t="str">
        <f>IF(Transactions[[#This Row],[Hour]]&lt;=6,"Night",IF(Transactions[[#This Row],[Hour]]&lt;=12,"Morning",IF(Transactions[[#This Row],[Hour]]&lt;=18,"Afternoon","Evening")))</f>
        <v>Afternoon</v>
      </c>
      <c r="I1127" s="1" t="str">
        <f>IF(Transactions[[#This Row],[amount]]&lt;=5000,"low","high")</f>
        <v>low</v>
      </c>
      <c r="J1127" s="1">
        <f>YEAR(Transactions[[#This Row],[transaction_date]])</f>
        <v>2023</v>
      </c>
      <c r="K1127" s="1" t="str">
        <f>TEXT(Transactions[[#This Row],[transaction_date]],"mmm")</f>
        <v>Aug</v>
      </c>
      <c r="L1127" s="1" t="str">
        <f>TEXT(Transactions[[#This Row],[transaction_date]],"ddd")</f>
        <v>Tue</v>
      </c>
      <c r="M1127" s="1">
        <f>WEEKDAY(Transactions[[#This Row],[transaction_date]])</f>
        <v>3</v>
      </c>
      <c r="N1127" s="1" t="str">
        <f>IF(OR(Transactions[[#This Row],[weekday]]=1,Transactions[[#This Row],[weekday]]=7),"weekend","weekday")</f>
        <v>weekday</v>
      </c>
    </row>
    <row r="1128" spans="1:14">
      <c r="A1128">
        <v>767</v>
      </c>
      <c r="B1128">
        <v>1057017435</v>
      </c>
      <c r="C1128" s="1" t="s">
        <v>611</v>
      </c>
      <c r="D1128">
        <v>3305.71</v>
      </c>
      <c r="E1128" s="3">
        <v>45167.605092592596</v>
      </c>
      <c r="F1128" t="str">
        <f>TEXT(Transactions[[#This Row],[transaction_date]],"HH:MM:ss")</f>
        <v>14:31:20</v>
      </c>
      <c r="G1128">
        <f>HOUR(Transactions[[#This Row],[Time]])</f>
        <v>14</v>
      </c>
      <c r="H1128" s="1" t="str">
        <f>IF(Transactions[[#This Row],[Hour]]&lt;=6,"Night",IF(Transactions[[#This Row],[Hour]]&lt;=12,"Morning",IF(Transactions[[#This Row],[Hour]]&lt;=18,"Afternoon","Evening")))</f>
        <v>Afternoon</v>
      </c>
      <c r="I1128" s="1" t="str">
        <f>IF(Transactions[[#This Row],[amount]]&lt;=5000,"low","high")</f>
        <v>low</v>
      </c>
      <c r="J1128" s="1">
        <f>YEAR(Transactions[[#This Row],[transaction_date]])</f>
        <v>2023</v>
      </c>
      <c r="K1128" s="1" t="str">
        <f>TEXT(Transactions[[#This Row],[transaction_date]],"mmm")</f>
        <v>Aug</v>
      </c>
      <c r="L1128" s="1" t="str">
        <f>TEXT(Transactions[[#This Row],[transaction_date]],"ddd")</f>
        <v>Tue</v>
      </c>
      <c r="M1128" s="1">
        <f>WEEKDAY(Transactions[[#This Row],[transaction_date]])</f>
        <v>3</v>
      </c>
      <c r="N1128" s="1" t="str">
        <f>IF(OR(Transactions[[#This Row],[weekday]]=1,Transactions[[#This Row],[weekday]]=7),"weekend","weekday")</f>
        <v>weekday</v>
      </c>
    </row>
    <row r="1129" spans="1:14">
      <c r="A1129">
        <v>1781</v>
      </c>
      <c r="B1129">
        <v>1087311506</v>
      </c>
      <c r="C1129" s="1" t="s">
        <v>611</v>
      </c>
      <c r="D1129">
        <v>3588.91</v>
      </c>
      <c r="E1129" s="3">
        <v>45167.616296296299</v>
      </c>
      <c r="F1129" t="str">
        <f>TEXT(Transactions[[#This Row],[transaction_date]],"HH:MM:ss")</f>
        <v>14:47:28</v>
      </c>
      <c r="G1129">
        <f>HOUR(Transactions[[#This Row],[Time]])</f>
        <v>14</v>
      </c>
      <c r="H1129" s="1" t="str">
        <f>IF(Transactions[[#This Row],[Hour]]&lt;=6,"Night",IF(Transactions[[#This Row],[Hour]]&lt;=12,"Morning",IF(Transactions[[#This Row],[Hour]]&lt;=18,"Afternoon","Evening")))</f>
        <v>Afternoon</v>
      </c>
      <c r="I1129" s="1" t="str">
        <f>IF(Transactions[[#This Row],[amount]]&lt;=5000,"low","high")</f>
        <v>low</v>
      </c>
      <c r="J1129" s="1">
        <f>YEAR(Transactions[[#This Row],[transaction_date]])</f>
        <v>2023</v>
      </c>
      <c r="K1129" s="1" t="str">
        <f>TEXT(Transactions[[#This Row],[transaction_date]],"mmm")</f>
        <v>Aug</v>
      </c>
      <c r="L1129" s="1" t="str">
        <f>TEXT(Transactions[[#This Row],[transaction_date]],"ddd")</f>
        <v>Tue</v>
      </c>
      <c r="M1129" s="1">
        <f>WEEKDAY(Transactions[[#This Row],[transaction_date]])</f>
        <v>3</v>
      </c>
      <c r="N1129" s="1" t="str">
        <f>IF(OR(Transactions[[#This Row],[weekday]]=1,Transactions[[#This Row],[weekday]]=7),"weekend","weekday")</f>
        <v>weekday</v>
      </c>
    </row>
    <row r="1130" spans="1:14">
      <c r="A1130">
        <v>267</v>
      </c>
      <c r="B1130">
        <v>1179827631</v>
      </c>
      <c r="C1130" s="1" t="s">
        <v>610</v>
      </c>
      <c r="D1130">
        <v>628.16</v>
      </c>
      <c r="E1130" s="3">
        <v>45168.174826388888</v>
      </c>
      <c r="F1130" t="str">
        <f>TEXT(Transactions[[#This Row],[transaction_date]],"HH:MM:ss")</f>
        <v>04:11:45</v>
      </c>
      <c r="G1130">
        <f>HOUR(Transactions[[#This Row],[Time]])</f>
        <v>4</v>
      </c>
      <c r="H1130" s="1" t="str">
        <f>IF(Transactions[[#This Row],[Hour]]&lt;=6,"Night",IF(Transactions[[#This Row],[Hour]]&lt;=12,"Morning",IF(Transactions[[#This Row],[Hour]]&lt;=18,"Afternoon","Evening")))</f>
        <v>Night</v>
      </c>
      <c r="I1130" s="1" t="str">
        <f>IF(Transactions[[#This Row],[amount]]&lt;=5000,"low","high")</f>
        <v>low</v>
      </c>
      <c r="J1130" s="1">
        <f>YEAR(Transactions[[#This Row],[transaction_date]])</f>
        <v>2023</v>
      </c>
      <c r="K1130" s="1" t="str">
        <f>TEXT(Transactions[[#This Row],[transaction_date]],"mmm")</f>
        <v>Aug</v>
      </c>
      <c r="L1130" s="1" t="str">
        <f>TEXT(Transactions[[#This Row],[transaction_date]],"ddd")</f>
        <v>Wed</v>
      </c>
      <c r="M1130" s="1">
        <f>WEEKDAY(Transactions[[#This Row],[transaction_date]])</f>
        <v>4</v>
      </c>
      <c r="N1130" s="1" t="str">
        <f>IF(OR(Transactions[[#This Row],[weekday]]=1,Transactions[[#This Row],[weekday]]=7),"weekend","weekday")</f>
        <v>weekday</v>
      </c>
    </row>
    <row r="1131" spans="1:14">
      <c r="A1131">
        <v>301</v>
      </c>
      <c r="B1131">
        <v>1063515431</v>
      </c>
      <c r="C1131" s="1" t="s">
        <v>610</v>
      </c>
      <c r="D1131">
        <v>4150.46</v>
      </c>
      <c r="E1131" s="3">
        <v>45168.435335648152</v>
      </c>
      <c r="F1131" t="str">
        <f>TEXT(Transactions[[#This Row],[transaction_date]],"HH:MM:ss")</f>
        <v>10:26:53</v>
      </c>
      <c r="G1131">
        <f>HOUR(Transactions[[#This Row],[Time]])</f>
        <v>10</v>
      </c>
      <c r="H1131" s="1" t="str">
        <f>IF(Transactions[[#This Row],[Hour]]&lt;=6,"Night",IF(Transactions[[#This Row],[Hour]]&lt;=12,"Morning",IF(Transactions[[#This Row],[Hour]]&lt;=18,"Afternoon","Evening")))</f>
        <v>Morning</v>
      </c>
      <c r="I1131" s="1" t="str">
        <f>IF(Transactions[[#This Row],[amount]]&lt;=5000,"low","high")</f>
        <v>low</v>
      </c>
      <c r="J1131" s="1">
        <f>YEAR(Transactions[[#This Row],[transaction_date]])</f>
        <v>2023</v>
      </c>
      <c r="K1131" s="1" t="str">
        <f>TEXT(Transactions[[#This Row],[transaction_date]],"mmm")</f>
        <v>Aug</v>
      </c>
      <c r="L1131" s="1" t="str">
        <f>TEXT(Transactions[[#This Row],[transaction_date]],"ddd")</f>
        <v>Wed</v>
      </c>
      <c r="M1131" s="1">
        <f>WEEKDAY(Transactions[[#This Row],[transaction_date]])</f>
        <v>4</v>
      </c>
      <c r="N1131" s="1" t="str">
        <f>IF(OR(Transactions[[#This Row],[weekday]]=1,Transactions[[#This Row],[weekday]]=7),"weekend","weekday")</f>
        <v>weekday</v>
      </c>
    </row>
    <row r="1132" spans="1:14">
      <c r="A1132">
        <v>1422</v>
      </c>
      <c r="B1132">
        <v>1152648596</v>
      </c>
      <c r="C1132" s="1" t="s">
        <v>612</v>
      </c>
      <c r="D1132">
        <v>2508.9299999999998</v>
      </c>
      <c r="E1132" s="3">
        <v>45168.850532407407</v>
      </c>
      <c r="F1132" t="str">
        <f>TEXT(Transactions[[#This Row],[transaction_date]],"HH:MM:ss")</f>
        <v>20:24:46</v>
      </c>
      <c r="G1132">
        <f>HOUR(Transactions[[#This Row],[Time]])</f>
        <v>20</v>
      </c>
      <c r="H1132" s="1" t="str">
        <f>IF(Transactions[[#This Row],[Hour]]&lt;=6,"Night",IF(Transactions[[#This Row],[Hour]]&lt;=12,"Morning",IF(Transactions[[#This Row],[Hour]]&lt;=18,"Afternoon","Evening")))</f>
        <v>Evening</v>
      </c>
      <c r="I1132" s="1" t="str">
        <f>IF(Transactions[[#This Row],[amount]]&lt;=5000,"low","high")</f>
        <v>low</v>
      </c>
      <c r="J1132" s="1">
        <f>YEAR(Transactions[[#This Row],[transaction_date]])</f>
        <v>2023</v>
      </c>
      <c r="K1132" s="1" t="str">
        <f>TEXT(Transactions[[#This Row],[transaction_date]],"mmm")</f>
        <v>Aug</v>
      </c>
      <c r="L1132" s="1" t="str">
        <f>TEXT(Transactions[[#This Row],[transaction_date]],"ddd")</f>
        <v>Wed</v>
      </c>
      <c r="M1132" s="1">
        <f>WEEKDAY(Transactions[[#This Row],[transaction_date]])</f>
        <v>4</v>
      </c>
      <c r="N1132" s="1" t="str">
        <f>IF(OR(Transactions[[#This Row],[weekday]]=1,Transactions[[#This Row],[weekday]]=7),"weekend","weekday")</f>
        <v>weekday</v>
      </c>
    </row>
    <row r="1133" spans="1:14">
      <c r="A1133">
        <v>853</v>
      </c>
      <c r="B1133">
        <v>1162555129</v>
      </c>
      <c r="C1133" s="1" t="s">
        <v>611</v>
      </c>
      <c r="D1133">
        <v>2031.72</v>
      </c>
      <c r="E1133" s="3">
        <v>45169.071145833332</v>
      </c>
      <c r="F1133" t="str">
        <f>TEXT(Transactions[[#This Row],[transaction_date]],"HH:MM:ss")</f>
        <v>01:42:27</v>
      </c>
      <c r="G1133">
        <f>HOUR(Transactions[[#This Row],[Time]])</f>
        <v>1</v>
      </c>
      <c r="H1133" s="1" t="str">
        <f>IF(Transactions[[#This Row],[Hour]]&lt;=6,"Night",IF(Transactions[[#This Row],[Hour]]&lt;=12,"Morning",IF(Transactions[[#This Row],[Hour]]&lt;=18,"Afternoon","Evening")))</f>
        <v>Night</v>
      </c>
      <c r="I1133" s="1" t="str">
        <f>IF(Transactions[[#This Row],[amount]]&lt;=5000,"low","high")</f>
        <v>low</v>
      </c>
      <c r="J1133" s="1">
        <f>YEAR(Transactions[[#This Row],[transaction_date]])</f>
        <v>2023</v>
      </c>
      <c r="K1133" s="1" t="str">
        <f>TEXT(Transactions[[#This Row],[transaction_date]],"mmm")</f>
        <v>Aug</v>
      </c>
      <c r="L1133" s="1" t="str">
        <f>TEXT(Transactions[[#This Row],[transaction_date]],"ddd")</f>
        <v>Thu</v>
      </c>
      <c r="M1133" s="1">
        <f>WEEKDAY(Transactions[[#This Row],[transaction_date]])</f>
        <v>5</v>
      </c>
      <c r="N1133" s="1" t="str">
        <f>IF(OR(Transactions[[#This Row],[weekday]]=1,Transactions[[#This Row],[weekday]]=7),"weekend","weekday")</f>
        <v>weekday</v>
      </c>
    </row>
    <row r="1134" spans="1:14">
      <c r="A1134">
        <v>1508</v>
      </c>
      <c r="B1134">
        <v>1170542404</v>
      </c>
      <c r="C1134" s="1" t="s">
        <v>612</v>
      </c>
      <c r="D1134">
        <v>877.2</v>
      </c>
      <c r="E1134" s="3">
        <v>45169.519097222219</v>
      </c>
      <c r="F1134" t="str">
        <f>TEXT(Transactions[[#This Row],[transaction_date]],"HH:MM:ss")</f>
        <v>12:27:30</v>
      </c>
      <c r="G1134">
        <f>HOUR(Transactions[[#This Row],[Time]])</f>
        <v>12</v>
      </c>
      <c r="H1134" s="1" t="str">
        <f>IF(Transactions[[#This Row],[Hour]]&lt;=6,"Night",IF(Transactions[[#This Row],[Hour]]&lt;=12,"Morning",IF(Transactions[[#This Row],[Hour]]&lt;=18,"Afternoon","Evening")))</f>
        <v>Morning</v>
      </c>
      <c r="I1134" s="1" t="str">
        <f>IF(Transactions[[#This Row],[amount]]&lt;=5000,"low","high")</f>
        <v>low</v>
      </c>
      <c r="J1134" s="1">
        <f>YEAR(Transactions[[#This Row],[transaction_date]])</f>
        <v>2023</v>
      </c>
      <c r="K1134" s="1" t="str">
        <f>TEXT(Transactions[[#This Row],[transaction_date]],"mmm")</f>
        <v>Aug</v>
      </c>
      <c r="L1134" s="1" t="str">
        <f>TEXT(Transactions[[#This Row],[transaction_date]],"ddd")</f>
        <v>Thu</v>
      </c>
      <c r="M1134" s="1">
        <f>WEEKDAY(Transactions[[#This Row],[transaction_date]])</f>
        <v>5</v>
      </c>
      <c r="N1134" s="1" t="str">
        <f>IF(OR(Transactions[[#This Row],[weekday]]=1,Transactions[[#This Row],[weekday]]=7),"weekend","weekday")</f>
        <v>weekday</v>
      </c>
    </row>
    <row r="1135" spans="1:14">
      <c r="A1135">
        <v>1770</v>
      </c>
      <c r="B1135">
        <v>1126381804</v>
      </c>
      <c r="C1135" s="1" t="s">
        <v>611</v>
      </c>
      <c r="D1135">
        <v>4822.87</v>
      </c>
      <c r="E1135" s="3">
        <v>45169.957939814813</v>
      </c>
      <c r="F1135" t="str">
        <f>TEXT(Transactions[[#This Row],[transaction_date]],"HH:MM:ss")</f>
        <v>22:59:26</v>
      </c>
      <c r="G1135">
        <f>HOUR(Transactions[[#This Row],[Time]])</f>
        <v>22</v>
      </c>
      <c r="H1135" s="1" t="str">
        <f>IF(Transactions[[#This Row],[Hour]]&lt;=6,"Night",IF(Transactions[[#This Row],[Hour]]&lt;=12,"Morning",IF(Transactions[[#This Row],[Hour]]&lt;=18,"Afternoon","Evening")))</f>
        <v>Evening</v>
      </c>
      <c r="I1135" s="1" t="str">
        <f>IF(Transactions[[#This Row],[amount]]&lt;=5000,"low","high")</f>
        <v>low</v>
      </c>
      <c r="J1135" s="1">
        <f>YEAR(Transactions[[#This Row],[transaction_date]])</f>
        <v>2023</v>
      </c>
      <c r="K1135" s="1" t="str">
        <f>TEXT(Transactions[[#This Row],[transaction_date]],"mmm")</f>
        <v>Aug</v>
      </c>
      <c r="L1135" s="1" t="str">
        <f>TEXT(Transactions[[#This Row],[transaction_date]],"ddd")</f>
        <v>Thu</v>
      </c>
      <c r="M1135" s="1">
        <f>WEEKDAY(Transactions[[#This Row],[transaction_date]])</f>
        <v>5</v>
      </c>
      <c r="N1135" s="1" t="str">
        <f>IF(OR(Transactions[[#This Row],[weekday]]=1,Transactions[[#This Row],[weekday]]=7),"weekend","weekday")</f>
        <v>weekday</v>
      </c>
    </row>
    <row r="1136" spans="1:14">
      <c r="A1136">
        <v>565</v>
      </c>
      <c r="B1136">
        <v>1050197762</v>
      </c>
      <c r="C1136" s="1" t="s">
        <v>612</v>
      </c>
      <c r="D1136">
        <v>3736.45</v>
      </c>
      <c r="E1136" s="3">
        <v>45170.581793981481</v>
      </c>
      <c r="F1136" t="str">
        <f>TEXT(Transactions[[#This Row],[transaction_date]],"HH:MM:ss")</f>
        <v>13:57:47</v>
      </c>
      <c r="G1136">
        <f>HOUR(Transactions[[#This Row],[Time]])</f>
        <v>13</v>
      </c>
      <c r="H1136" s="1" t="str">
        <f>IF(Transactions[[#This Row],[Hour]]&lt;=6,"Night",IF(Transactions[[#This Row],[Hour]]&lt;=12,"Morning",IF(Transactions[[#This Row],[Hour]]&lt;=18,"Afternoon","Evening")))</f>
        <v>Afternoon</v>
      </c>
      <c r="I1136" s="1" t="str">
        <f>IF(Transactions[[#This Row],[amount]]&lt;=5000,"low","high")</f>
        <v>low</v>
      </c>
      <c r="J1136" s="1">
        <f>YEAR(Transactions[[#This Row],[transaction_date]])</f>
        <v>2023</v>
      </c>
      <c r="K1136" s="1" t="str">
        <f>TEXT(Transactions[[#This Row],[transaction_date]],"mmm")</f>
        <v>Sep</v>
      </c>
      <c r="L1136" s="1" t="str">
        <f>TEXT(Transactions[[#This Row],[transaction_date]],"ddd")</f>
        <v>Fri</v>
      </c>
      <c r="M1136" s="1">
        <f>WEEKDAY(Transactions[[#This Row],[transaction_date]])</f>
        <v>6</v>
      </c>
      <c r="N1136" s="1" t="str">
        <f>IF(OR(Transactions[[#This Row],[weekday]]=1,Transactions[[#This Row],[weekday]]=7),"weekend","weekday")</f>
        <v>weekday</v>
      </c>
    </row>
    <row r="1137" spans="1:14">
      <c r="A1137">
        <v>827</v>
      </c>
      <c r="B1137">
        <v>1033550210</v>
      </c>
      <c r="C1137" s="1" t="s">
        <v>610</v>
      </c>
      <c r="D1137">
        <v>1614.43</v>
      </c>
      <c r="E1137" s="3">
        <v>45170.6715625</v>
      </c>
      <c r="F1137" t="str">
        <f>TEXT(Transactions[[#This Row],[transaction_date]],"HH:MM:ss")</f>
        <v>16:07:03</v>
      </c>
      <c r="G1137">
        <f>HOUR(Transactions[[#This Row],[Time]])</f>
        <v>16</v>
      </c>
      <c r="H1137" s="1" t="str">
        <f>IF(Transactions[[#This Row],[Hour]]&lt;=6,"Night",IF(Transactions[[#This Row],[Hour]]&lt;=12,"Morning",IF(Transactions[[#This Row],[Hour]]&lt;=18,"Afternoon","Evening")))</f>
        <v>Afternoon</v>
      </c>
      <c r="I1137" s="1" t="str">
        <f>IF(Transactions[[#This Row],[amount]]&lt;=5000,"low","high")</f>
        <v>low</v>
      </c>
      <c r="J1137" s="1">
        <f>YEAR(Transactions[[#This Row],[transaction_date]])</f>
        <v>2023</v>
      </c>
      <c r="K1137" s="1" t="str">
        <f>TEXT(Transactions[[#This Row],[transaction_date]],"mmm")</f>
        <v>Sep</v>
      </c>
      <c r="L1137" s="1" t="str">
        <f>TEXT(Transactions[[#This Row],[transaction_date]],"ddd")</f>
        <v>Fri</v>
      </c>
      <c r="M1137" s="1">
        <f>WEEKDAY(Transactions[[#This Row],[transaction_date]])</f>
        <v>6</v>
      </c>
      <c r="N1137" s="1" t="str">
        <f>IF(OR(Transactions[[#This Row],[weekday]]=1,Transactions[[#This Row],[weekday]]=7),"weekend","weekday")</f>
        <v>weekday</v>
      </c>
    </row>
    <row r="1138" spans="1:14">
      <c r="A1138">
        <v>1946</v>
      </c>
      <c r="B1138">
        <v>1059554497</v>
      </c>
      <c r="C1138" s="1" t="s">
        <v>611</v>
      </c>
      <c r="D1138">
        <v>4112.5</v>
      </c>
      <c r="E1138" s="3">
        <v>45171.056493055556</v>
      </c>
      <c r="F1138" t="str">
        <f>TEXT(Transactions[[#This Row],[transaction_date]],"HH:MM:ss")</f>
        <v>01:21:21</v>
      </c>
      <c r="G1138">
        <f>HOUR(Transactions[[#This Row],[Time]])</f>
        <v>1</v>
      </c>
      <c r="H1138" s="1" t="str">
        <f>IF(Transactions[[#This Row],[Hour]]&lt;=6,"Night",IF(Transactions[[#This Row],[Hour]]&lt;=12,"Morning",IF(Transactions[[#This Row],[Hour]]&lt;=18,"Afternoon","Evening")))</f>
        <v>Night</v>
      </c>
      <c r="I1138" s="1" t="str">
        <f>IF(Transactions[[#This Row],[amount]]&lt;=5000,"low","high")</f>
        <v>low</v>
      </c>
      <c r="J1138" s="1">
        <f>YEAR(Transactions[[#This Row],[transaction_date]])</f>
        <v>2023</v>
      </c>
      <c r="K1138" s="1" t="str">
        <f>TEXT(Transactions[[#This Row],[transaction_date]],"mmm")</f>
        <v>Sep</v>
      </c>
      <c r="L1138" s="1" t="str">
        <f>TEXT(Transactions[[#This Row],[transaction_date]],"ddd")</f>
        <v>Sat</v>
      </c>
      <c r="M1138" s="1">
        <f>WEEKDAY(Transactions[[#This Row],[transaction_date]])</f>
        <v>7</v>
      </c>
      <c r="N1138" s="1" t="str">
        <f>IF(OR(Transactions[[#This Row],[weekday]]=1,Transactions[[#This Row],[weekday]]=7),"weekend","weekday")</f>
        <v>weekend</v>
      </c>
    </row>
    <row r="1139" spans="1:14">
      <c r="A1139">
        <v>1292</v>
      </c>
      <c r="B1139">
        <v>1057701653</v>
      </c>
      <c r="C1139" s="1" t="s">
        <v>610</v>
      </c>
      <c r="D1139">
        <v>31</v>
      </c>
      <c r="E1139" s="3">
        <v>45172.025462962964</v>
      </c>
      <c r="F1139" t="str">
        <f>TEXT(Transactions[[#This Row],[transaction_date]],"HH:MM:ss")</f>
        <v>00:36:40</v>
      </c>
      <c r="G1139">
        <f>HOUR(Transactions[[#This Row],[Time]])</f>
        <v>0</v>
      </c>
      <c r="H1139" s="1" t="str">
        <f>IF(Transactions[[#This Row],[Hour]]&lt;=6,"Night",IF(Transactions[[#This Row],[Hour]]&lt;=12,"Morning",IF(Transactions[[#This Row],[Hour]]&lt;=18,"Afternoon","Evening")))</f>
        <v>Night</v>
      </c>
      <c r="I1139" s="1" t="str">
        <f>IF(Transactions[[#This Row],[amount]]&lt;=5000,"low","high")</f>
        <v>low</v>
      </c>
      <c r="J1139" s="1">
        <f>YEAR(Transactions[[#This Row],[transaction_date]])</f>
        <v>2023</v>
      </c>
      <c r="K1139" s="1" t="str">
        <f>TEXT(Transactions[[#This Row],[transaction_date]],"mmm")</f>
        <v>Sep</v>
      </c>
      <c r="L1139" s="1" t="str">
        <f>TEXT(Transactions[[#This Row],[transaction_date]],"ddd")</f>
        <v>Sun</v>
      </c>
      <c r="M1139" s="1">
        <f>WEEKDAY(Transactions[[#This Row],[transaction_date]])</f>
        <v>1</v>
      </c>
      <c r="N1139" s="1" t="str">
        <f>IF(OR(Transactions[[#This Row],[weekday]]=1,Transactions[[#This Row],[weekday]]=7),"weekend","weekday")</f>
        <v>weekend</v>
      </c>
    </row>
    <row r="1140" spans="1:14">
      <c r="A1140">
        <v>1570</v>
      </c>
      <c r="B1140">
        <v>1059554497</v>
      </c>
      <c r="C1140" s="1" t="s">
        <v>612</v>
      </c>
      <c r="D1140">
        <v>3214.76</v>
      </c>
      <c r="E1140" s="3">
        <v>45172.071655092594</v>
      </c>
      <c r="F1140" t="str">
        <f>TEXT(Transactions[[#This Row],[transaction_date]],"HH:MM:ss")</f>
        <v>01:43:11</v>
      </c>
      <c r="G1140">
        <f>HOUR(Transactions[[#This Row],[Time]])</f>
        <v>1</v>
      </c>
      <c r="H1140" s="1" t="str">
        <f>IF(Transactions[[#This Row],[Hour]]&lt;=6,"Night",IF(Transactions[[#This Row],[Hour]]&lt;=12,"Morning",IF(Transactions[[#This Row],[Hour]]&lt;=18,"Afternoon","Evening")))</f>
        <v>Night</v>
      </c>
      <c r="I1140" s="1" t="str">
        <f>IF(Transactions[[#This Row],[amount]]&lt;=5000,"low","high")</f>
        <v>low</v>
      </c>
      <c r="J1140" s="1">
        <f>YEAR(Transactions[[#This Row],[transaction_date]])</f>
        <v>2023</v>
      </c>
      <c r="K1140" s="1" t="str">
        <f>TEXT(Transactions[[#This Row],[transaction_date]],"mmm")</f>
        <v>Sep</v>
      </c>
      <c r="L1140" s="1" t="str">
        <f>TEXT(Transactions[[#This Row],[transaction_date]],"ddd")</f>
        <v>Sun</v>
      </c>
      <c r="M1140" s="1">
        <f>WEEKDAY(Transactions[[#This Row],[transaction_date]])</f>
        <v>1</v>
      </c>
      <c r="N1140" s="1" t="str">
        <f>IF(OR(Transactions[[#This Row],[weekday]]=1,Transactions[[#This Row],[weekday]]=7),"weekend","weekday")</f>
        <v>weekend</v>
      </c>
    </row>
    <row r="1141" spans="1:14">
      <c r="A1141">
        <v>969</v>
      </c>
      <c r="B1141">
        <v>1032168449</v>
      </c>
      <c r="C1141" s="1" t="s">
        <v>610</v>
      </c>
      <c r="D1141">
        <v>1325.28</v>
      </c>
      <c r="E1141" s="3">
        <v>45172.091817129629</v>
      </c>
      <c r="F1141" t="str">
        <f>TEXT(Transactions[[#This Row],[transaction_date]],"HH:MM:ss")</f>
        <v>02:12:13</v>
      </c>
      <c r="G1141">
        <f>HOUR(Transactions[[#This Row],[Time]])</f>
        <v>2</v>
      </c>
      <c r="H1141" s="1" t="str">
        <f>IF(Transactions[[#This Row],[Hour]]&lt;=6,"Night",IF(Transactions[[#This Row],[Hour]]&lt;=12,"Morning",IF(Transactions[[#This Row],[Hour]]&lt;=18,"Afternoon","Evening")))</f>
        <v>Night</v>
      </c>
      <c r="I1141" s="1" t="str">
        <f>IF(Transactions[[#This Row],[amount]]&lt;=5000,"low","high")</f>
        <v>low</v>
      </c>
      <c r="J1141" s="1">
        <f>YEAR(Transactions[[#This Row],[transaction_date]])</f>
        <v>2023</v>
      </c>
      <c r="K1141" s="1" t="str">
        <f>TEXT(Transactions[[#This Row],[transaction_date]],"mmm")</f>
        <v>Sep</v>
      </c>
      <c r="L1141" s="1" t="str">
        <f>TEXT(Transactions[[#This Row],[transaction_date]],"ddd")</f>
        <v>Sun</v>
      </c>
      <c r="M1141" s="1">
        <f>WEEKDAY(Transactions[[#This Row],[transaction_date]])</f>
        <v>1</v>
      </c>
      <c r="N1141" s="1" t="str">
        <f>IF(OR(Transactions[[#This Row],[weekday]]=1,Transactions[[#This Row],[weekday]]=7),"weekend","weekday")</f>
        <v>weekend</v>
      </c>
    </row>
    <row r="1142" spans="1:14">
      <c r="A1142">
        <v>902</v>
      </c>
      <c r="B1142">
        <v>1179827631</v>
      </c>
      <c r="C1142" s="1" t="s">
        <v>612</v>
      </c>
      <c r="D1142">
        <v>3207.2</v>
      </c>
      <c r="E1142" s="3">
        <v>45172.291724537034</v>
      </c>
      <c r="F1142" t="str">
        <f>TEXT(Transactions[[#This Row],[transaction_date]],"HH:MM:ss")</f>
        <v>07:00:05</v>
      </c>
      <c r="G1142">
        <f>HOUR(Transactions[[#This Row],[Time]])</f>
        <v>7</v>
      </c>
      <c r="H1142" s="1" t="str">
        <f>IF(Transactions[[#This Row],[Hour]]&lt;=6,"Night",IF(Transactions[[#This Row],[Hour]]&lt;=12,"Morning",IF(Transactions[[#This Row],[Hour]]&lt;=18,"Afternoon","Evening")))</f>
        <v>Morning</v>
      </c>
      <c r="I1142" s="1" t="str">
        <f>IF(Transactions[[#This Row],[amount]]&lt;=5000,"low","high")</f>
        <v>low</v>
      </c>
      <c r="J1142" s="1">
        <f>YEAR(Transactions[[#This Row],[transaction_date]])</f>
        <v>2023</v>
      </c>
      <c r="K1142" s="1" t="str">
        <f>TEXT(Transactions[[#This Row],[transaction_date]],"mmm")</f>
        <v>Sep</v>
      </c>
      <c r="L1142" s="1" t="str">
        <f>TEXT(Transactions[[#This Row],[transaction_date]],"ddd")</f>
        <v>Sun</v>
      </c>
      <c r="M1142" s="1">
        <f>WEEKDAY(Transactions[[#This Row],[transaction_date]])</f>
        <v>1</v>
      </c>
      <c r="N1142" s="1" t="str">
        <f>IF(OR(Transactions[[#This Row],[weekday]]=1,Transactions[[#This Row],[weekday]]=7),"weekend","weekday")</f>
        <v>weekend</v>
      </c>
    </row>
    <row r="1143" spans="1:14">
      <c r="A1143">
        <v>1235</v>
      </c>
      <c r="B1143">
        <v>1086720252</v>
      </c>
      <c r="C1143" s="1" t="s">
        <v>611</v>
      </c>
      <c r="D1143">
        <v>2626.21</v>
      </c>
      <c r="E1143" s="3">
        <v>45172.524652777778</v>
      </c>
      <c r="F1143" t="str">
        <f>TEXT(Transactions[[#This Row],[transaction_date]],"HH:MM:ss")</f>
        <v>12:35:30</v>
      </c>
      <c r="G1143">
        <f>HOUR(Transactions[[#This Row],[Time]])</f>
        <v>12</v>
      </c>
      <c r="H1143" s="1" t="str">
        <f>IF(Transactions[[#This Row],[Hour]]&lt;=6,"Night",IF(Transactions[[#This Row],[Hour]]&lt;=12,"Morning",IF(Transactions[[#This Row],[Hour]]&lt;=18,"Afternoon","Evening")))</f>
        <v>Morning</v>
      </c>
      <c r="I1143" s="1" t="str">
        <f>IF(Transactions[[#This Row],[amount]]&lt;=5000,"low","high")</f>
        <v>low</v>
      </c>
      <c r="J1143" s="1">
        <f>YEAR(Transactions[[#This Row],[transaction_date]])</f>
        <v>2023</v>
      </c>
      <c r="K1143" s="1" t="str">
        <f>TEXT(Transactions[[#This Row],[transaction_date]],"mmm")</f>
        <v>Sep</v>
      </c>
      <c r="L1143" s="1" t="str">
        <f>TEXT(Transactions[[#This Row],[transaction_date]],"ddd")</f>
        <v>Sun</v>
      </c>
      <c r="M1143" s="1">
        <f>WEEKDAY(Transactions[[#This Row],[transaction_date]])</f>
        <v>1</v>
      </c>
      <c r="N1143" s="1" t="str">
        <f>IF(OR(Transactions[[#This Row],[weekday]]=1,Transactions[[#This Row],[weekday]]=7),"weekend","weekday")</f>
        <v>weekend</v>
      </c>
    </row>
    <row r="1144" spans="1:14">
      <c r="A1144">
        <v>1669</v>
      </c>
      <c r="B1144">
        <v>1015539068</v>
      </c>
      <c r="C1144" s="1" t="s">
        <v>612</v>
      </c>
      <c r="D1144">
        <v>3015.03</v>
      </c>
      <c r="E1144" s="3">
        <v>45172.691828703704</v>
      </c>
      <c r="F1144" t="str">
        <f>TEXT(Transactions[[#This Row],[transaction_date]],"HH:MM:ss")</f>
        <v>16:36:14</v>
      </c>
      <c r="G1144">
        <f>HOUR(Transactions[[#This Row],[Time]])</f>
        <v>16</v>
      </c>
      <c r="H1144" s="1" t="str">
        <f>IF(Transactions[[#This Row],[Hour]]&lt;=6,"Night",IF(Transactions[[#This Row],[Hour]]&lt;=12,"Morning",IF(Transactions[[#This Row],[Hour]]&lt;=18,"Afternoon","Evening")))</f>
        <v>Afternoon</v>
      </c>
      <c r="I1144" s="1" t="str">
        <f>IF(Transactions[[#This Row],[amount]]&lt;=5000,"low","high")</f>
        <v>low</v>
      </c>
      <c r="J1144" s="1">
        <f>YEAR(Transactions[[#This Row],[transaction_date]])</f>
        <v>2023</v>
      </c>
      <c r="K1144" s="1" t="str">
        <f>TEXT(Transactions[[#This Row],[transaction_date]],"mmm")</f>
        <v>Sep</v>
      </c>
      <c r="L1144" s="1" t="str">
        <f>TEXT(Transactions[[#This Row],[transaction_date]],"ddd")</f>
        <v>Sun</v>
      </c>
      <c r="M1144" s="1">
        <f>WEEKDAY(Transactions[[#This Row],[transaction_date]])</f>
        <v>1</v>
      </c>
      <c r="N1144" s="1" t="str">
        <f>IF(OR(Transactions[[#This Row],[weekday]]=1,Transactions[[#This Row],[weekday]]=7),"weekend","weekday")</f>
        <v>weekend</v>
      </c>
    </row>
    <row r="1145" spans="1:14">
      <c r="A1145">
        <v>1494</v>
      </c>
      <c r="B1145">
        <v>1027021442</v>
      </c>
      <c r="C1145" s="1" t="s">
        <v>612</v>
      </c>
      <c r="D1145">
        <v>4070.86</v>
      </c>
      <c r="E1145" s="3">
        <v>45173.248969907407</v>
      </c>
      <c r="F1145" t="str">
        <f>TEXT(Transactions[[#This Row],[transaction_date]],"HH:MM:ss")</f>
        <v>05:58:31</v>
      </c>
      <c r="G1145">
        <f>HOUR(Transactions[[#This Row],[Time]])</f>
        <v>5</v>
      </c>
      <c r="H1145" s="1" t="str">
        <f>IF(Transactions[[#This Row],[Hour]]&lt;=6,"Night",IF(Transactions[[#This Row],[Hour]]&lt;=12,"Morning",IF(Transactions[[#This Row],[Hour]]&lt;=18,"Afternoon","Evening")))</f>
        <v>Night</v>
      </c>
      <c r="I1145" s="1" t="str">
        <f>IF(Transactions[[#This Row],[amount]]&lt;=5000,"low","high")</f>
        <v>low</v>
      </c>
      <c r="J1145" s="1">
        <f>YEAR(Transactions[[#This Row],[transaction_date]])</f>
        <v>2023</v>
      </c>
      <c r="K1145" s="1" t="str">
        <f>TEXT(Transactions[[#This Row],[transaction_date]],"mmm")</f>
        <v>Sep</v>
      </c>
      <c r="L1145" s="1" t="str">
        <f>TEXT(Transactions[[#This Row],[transaction_date]],"ddd")</f>
        <v>Mon</v>
      </c>
      <c r="M1145" s="1">
        <f>WEEKDAY(Transactions[[#This Row],[transaction_date]])</f>
        <v>2</v>
      </c>
      <c r="N1145" s="1" t="str">
        <f>IF(OR(Transactions[[#This Row],[weekday]]=1,Transactions[[#This Row],[weekday]]=7),"weekend","weekday")</f>
        <v>weekday</v>
      </c>
    </row>
    <row r="1146" spans="1:14">
      <c r="A1146">
        <v>662</v>
      </c>
      <c r="B1146">
        <v>1197332922</v>
      </c>
      <c r="C1146" s="1" t="s">
        <v>612</v>
      </c>
      <c r="D1146">
        <v>4323.33</v>
      </c>
      <c r="E1146" s="3">
        <v>45173.308668981481</v>
      </c>
      <c r="F1146" t="str">
        <f>TEXT(Transactions[[#This Row],[transaction_date]],"HH:MM:ss")</f>
        <v>07:24:29</v>
      </c>
      <c r="G1146">
        <f>HOUR(Transactions[[#This Row],[Time]])</f>
        <v>7</v>
      </c>
      <c r="H1146" s="1" t="str">
        <f>IF(Transactions[[#This Row],[Hour]]&lt;=6,"Night",IF(Transactions[[#This Row],[Hour]]&lt;=12,"Morning",IF(Transactions[[#This Row],[Hour]]&lt;=18,"Afternoon","Evening")))</f>
        <v>Morning</v>
      </c>
      <c r="I1146" s="1" t="str">
        <f>IF(Transactions[[#This Row],[amount]]&lt;=5000,"low","high")</f>
        <v>low</v>
      </c>
      <c r="J1146" s="1">
        <f>YEAR(Transactions[[#This Row],[transaction_date]])</f>
        <v>2023</v>
      </c>
      <c r="K1146" s="1" t="str">
        <f>TEXT(Transactions[[#This Row],[transaction_date]],"mmm")</f>
        <v>Sep</v>
      </c>
      <c r="L1146" s="1" t="str">
        <f>TEXT(Transactions[[#This Row],[transaction_date]],"ddd")</f>
        <v>Mon</v>
      </c>
      <c r="M1146" s="1">
        <f>WEEKDAY(Transactions[[#This Row],[transaction_date]])</f>
        <v>2</v>
      </c>
      <c r="N1146" s="1" t="str">
        <f>IF(OR(Transactions[[#This Row],[weekday]]=1,Transactions[[#This Row],[weekday]]=7),"weekend","weekday")</f>
        <v>weekday</v>
      </c>
    </row>
    <row r="1147" spans="1:14">
      <c r="A1147">
        <v>1516</v>
      </c>
      <c r="B1147">
        <v>1185514908</v>
      </c>
      <c r="C1147" s="1" t="s">
        <v>612</v>
      </c>
      <c r="D1147">
        <v>548.07000000000005</v>
      </c>
      <c r="E1147" s="3">
        <v>45174.301631944443</v>
      </c>
      <c r="F1147" t="str">
        <f>TEXT(Transactions[[#This Row],[transaction_date]],"HH:MM:ss")</f>
        <v>07:14:21</v>
      </c>
      <c r="G1147">
        <f>HOUR(Transactions[[#This Row],[Time]])</f>
        <v>7</v>
      </c>
      <c r="H1147" s="1" t="str">
        <f>IF(Transactions[[#This Row],[Hour]]&lt;=6,"Night",IF(Transactions[[#This Row],[Hour]]&lt;=12,"Morning",IF(Transactions[[#This Row],[Hour]]&lt;=18,"Afternoon","Evening")))</f>
        <v>Morning</v>
      </c>
      <c r="I1147" s="1" t="str">
        <f>IF(Transactions[[#This Row],[amount]]&lt;=5000,"low","high")</f>
        <v>low</v>
      </c>
      <c r="J1147" s="1">
        <f>YEAR(Transactions[[#This Row],[transaction_date]])</f>
        <v>2023</v>
      </c>
      <c r="K1147" s="1" t="str">
        <f>TEXT(Transactions[[#This Row],[transaction_date]],"mmm")</f>
        <v>Sep</v>
      </c>
      <c r="L1147" s="1" t="str">
        <f>TEXT(Transactions[[#This Row],[transaction_date]],"ddd")</f>
        <v>Tue</v>
      </c>
      <c r="M1147" s="1">
        <f>WEEKDAY(Transactions[[#This Row],[transaction_date]])</f>
        <v>3</v>
      </c>
      <c r="N1147" s="1" t="str">
        <f>IF(OR(Transactions[[#This Row],[weekday]]=1,Transactions[[#This Row],[weekday]]=7),"weekend","weekday")</f>
        <v>weekday</v>
      </c>
    </row>
    <row r="1148" spans="1:14">
      <c r="A1148">
        <v>994</v>
      </c>
      <c r="B1148">
        <v>1199206677</v>
      </c>
      <c r="C1148" s="1" t="s">
        <v>611</v>
      </c>
      <c r="D1148">
        <v>2579.65</v>
      </c>
      <c r="E1148" s="3">
        <v>45174.39335648148</v>
      </c>
      <c r="F1148" t="str">
        <f>TEXT(Transactions[[#This Row],[transaction_date]],"HH:MM:ss")</f>
        <v>09:26:26</v>
      </c>
      <c r="G1148">
        <f>HOUR(Transactions[[#This Row],[Time]])</f>
        <v>9</v>
      </c>
      <c r="H1148" s="1" t="str">
        <f>IF(Transactions[[#This Row],[Hour]]&lt;=6,"Night",IF(Transactions[[#This Row],[Hour]]&lt;=12,"Morning",IF(Transactions[[#This Row],[Hour]]&lt;=18,"Afternoon","Evening")))</f>
        <v>Morning</v>
      </c>
      <c r="I1148" s="1" t="str">
        <f>IF(Transactions[[#This Row],[amount]]&lt;=5000,"low","high")</f>
        <v>low</v>
      </c>
      <c r="J1148" s="1">
        <f>YEAR(Transactions[[#This Row],[transaction_date]])</f>
        <v>2023</v>
      </c>
      <c r="K1148" s="1" t="str">
        <f>TEXT(Transactions[[#This Row],[transaction_date]],"mmm")</f>
        <v>Sep</v>
      </c>
      <c r="L1148" s="1" t="str">
        <f>TEXT(Transactions[[#This Row],[transaction_date]],"ddd")</f>
        <v>Tue</v>
      </c>
      <c r="M1148" s="1">
        <f>WEEKDAY(Transactions[[#This Row],[transaction_date]])</f>
        <v>3</v>
      </c>
      <c r="N1148" s="1" t="str">
        <f>IF(OR(Transactions[[#This Row],[weekday]]=1,Transactions[[#This Row],[weekday]]=7),"weekend","weekday")</f>
        <v>weekday</v>
      </c>
    </row>
    <row r="1149" spans="1:14">
      <c r="A1149">
        <v>603</v>
      </c>
      <c r="B1149">
        <v>1174233024</v>
      </c>
      <c r="C1149" s="1" t="s">
        <v>612</v>
      </c>
      <c r="D1149">
        <v>3952.66</v>
      </c>
      <c r="E1149" s="3">
        <v>45175.119745370372</v>
      </c>
      <c r="F1149" t="str">
        <f>TEXT(Transactions[[#This Row],[transaction_date]],"HH:MM:ss")</f>
        <v>02:52:26</v>
      </c>
      <c r="G1149">
        <f>HOUR(Transactions[[#This Row],[Time]])</f>
        <v>2</v>
      </c>
      <c r="H1149" s="1" t="str">
        <f>IF(Transactions[[#This Row],[Hour]]&lt;=6,"Night",IF(Transactions[[#This Row],[Hour]]&lt;=12,"Morning",IF(Transactions[[#This Row],[Hour]]&lt;=18,"Afternoon","Evening")))</f>
        <v>Night</v>
      </c>
      <c r="I1149" s="1" t="str">
        <f>IF(Transactions[[#This Row],[amount]]&lt;=5000,"low","high")</f>
        <v>low</v>
      </c>
      <c r="J1149" s="1">
        <f>YEAR(Transactions[[#This Row],[transaction_date]])</f>
        <v>2023</v>
      </c>
      <c r="K1149" s="1" t="str">
        <f>TEXT(Transactions[[#This Row],[transaction_date]],"mmm")</f>
        <v>Sep</v>
      </c>
      <c r="L1149" s="1" t="str">
        <f>TEXT(Transactions[[#This Row],[transaction_date]],"ddd")</f>
        <v>Wed</v>
      </c>
      <c r="M1149" s="1">
        <f>WEEKDAY(Transactions[[#This Row],[transaction_date]])</f>
        <v>4</v>
      </c>
      <c r="N1149" s="1" t="str">
        <f>IF(OR(Transactions[[#This Row],[weekday]]=1,Transactions[[#This Row],[weekday]]=7),"weekend","weekday")</f>
        <v>weekday</v>
      </c>
    </row>
    <row r="1150" spans="1:14">
      <c r="A1150">
        <v>1211</v>
      </c>
      <c r="B1150">
        <v>1170542404</v>
      </c>
      <c r="C1150" s="1" t="s">
        <v>611</v>
      </c>
      <c r="D1150">
        <v>3700.28</v>
      </c>
      <c r="E1150" s="3">
        <v>45176.487974537034</v>
      </c>
      <c r="F1150" t="str">
        <f>TEXT(Transactions[[#This Row],[transaction_date]],"HH:MM:ss")</f>
        <v>11:42:41</v>
      </c>
      <c r="G1150">
        <f>HOUR(Transactions[[#This Row],[Time]])</f>
        <v>11</v>
      </c>
      <c r="H1150" s="1" t="str">
        <f>IF(Transactions[[#This Row],[Hour]]&lt;=6,"Night",IF(Transactions[[#This Row],[Hour]]&lt;=12,"Morning",IF(Transactions[[#This Row],[Hour]]&lt;=18,"Afternoon","Evening")))</f>
        <v>Morning</v>
      </c>
      <c r="I1150" s="1" t="str">
        <f>IF(Transactions[[#This Row],[amount]]&lt;=5000,"low","high")</f>
        <v>low</v>
      </c>
      <c r="J1150" s="1">
        <f>YEAR(Transactions[[#This Row],[transaction_date]])</f>
        <v>2023</v>
      </c>
      <c r="K1150" s="1" t="str">
        <f>TEXT(Transactions[[#This Row],[transaction_date]],"mmm")</f>
        <v>Sep</v>
      </c>
      <c r="L1150" s="1" t="str">
        <f>TEXT(Transactions[[#This Row],[transaction_date]],"ddd")</f>
        <v>Thu</v>
      </c>
      <c r="M1150" s="1">
        <f>WEEKDAY(Transactions[[#This Row],[transaction_date]])</f>
        <v>5</v>
      </c>
      <c r="N1150" s="1" t="str">
        <f>IF(OR(Transactions[[#This Row],[weekday]]=1,Transactions[[#This Row],[weekday]]=7),"weekend","weekday")</f>
        <v>weekday</v>
      </c>
    </row>
    <row r="1151" spans="1:14">
      <c r="A1151">
        <v>1921</v>
      </c>
      <c r="B1151">
        <v>1139096814</v>
      </c>
      <c r="C1151" s="1" t="s">
        <v>610</v>
      </c>
      <c r="D1151">
        <v>4310.6499999999996</v>
      </c>
      <c r="E1151" s="3">
        <v>45176.602939814817</v>
      </c>
      <c r="F1151" t="str">
        <f>TEXT(Transactions[[#This Row],[transaction_date]],"HH:MM:ss")</f>
        <v>14:28:14</v>
      </c>
      <c r="G1151">
        <f>HOUR(Transactions[[#This Row],[Time]])</f>
        <v>14</v>
      </c>
      <c r="H1151" s="1" t="str">
        <f>IF(Transactions[[#This Row],[Hour]]&lt;=6,"Night",IF(Transactions[[#This Row],[Hour]]&lt;=12,"Morning",IF(Transactions[[#This Row],[Hour]]&lt;=18,"Afternoon","Evening")))</f>
        <v>Afternoon</v>
      </c>
      <c r="I1151" s="1" t="str">
        <f>IF(Transactions[[#This Row],[amount]]&lt;=5000,"low","high")</f>
        <v>low</v>
      </c>
      <c r="J1151" s="1">
        <f>YEAR(Transactions[[#This Row],[transaction_date]])</f>
        <v>2023</v>
      </c>
      <c r="K1151" s="1" t="str">
        <f>TEXT(Transactions[[#This Row],[transaction_date]],"mmm")</f>
        <v>Sep</v>
      </c>
      <c r="L1151" s="1" t="str">
        <f>TEXT(Transactions[[#This Row],[transaction_date]],"ddd")</f>
        <v>Thu</v>
      </c>
      <c r="M1151" s="1">
        <f>WEEKDAY(Transactions[[#This Row],[transaction_date]])</f>
        <v>5</v>
      </c>
      <c r="N1151" s="1" t="str">
        <f>IF(OR(Transactions[[#This Row],[weekday]]=1,Transactions[[#This Row],[weekday]]=7),"weekend","weekday")</f>
        <v>weekday</v>
      </c>
    </row>
    <row r="1152" spans="1:14">
      <c r="A1152">
        <v>860</v>
      </c>
      <c r="B1152">
        <v>1020509974</v>
      </c>
      <c r="C1152" s="1" t="s">
        <v>611</v>
      </c>
      <c r="D1152">
        <v>278.38</v>
      </c>
      <c r="E1152" s="3">
        <v>45177.160162037035</v>
      </c>
      <c r="F1152" t="str">
        <f>TEXT(Transactions[[#This Row],[transaction_date]],"HH:MM:ss")</f>
        <v>03:50:38</v>
      </c>
      <c r="G1152">
        <f>HOUR(Transactions[[#This Row],[Time]])</f>
        <v>3</v>
      </c>
      <c r="H1152" s="1" t="str">
        <f>IF(Transactions[[#This Row],[Hour]]&lt;=6,"Night",IF(Transactions[[#This Row],[Hour]]&lt;=12,"Morning",IF(Transactions[[#This Row],[Hour]]&lt;=18,"Afternoon","Evening")))</f>
        <v>Night</v>
      </c>
      <c r="I1152" s="1" t="str">
        <f>IF(Transactions[[#This Row],[amount]]&lt;=5000,"low","high")</f>
        <v>low</v>
      </c>
      <c r="J1152" s="1">
        <f>YEAR(Transactions[[#This Row],[transaction_date]])</f>
        <v>2023</v>
      </c>
      <c r="K1152" s="1" t="str">
        <f>TEXT(Transactions[[#This Row],[transaction_date]],"mmm")</f>
        <v>Sep</v>
      </c>
      <c r="L1152" s="1" t="str">
        <f>TEXT(Transactions[[#This Row],[transaction_date]],"ddd")</f>
        <v>Fri</v>
      </c>
      <c r="M1152" s="1">
        <f>WEEKDAY(Transactions[[#This Row],[transaction_date]])</f>
        <v>6</v>
      </c>
      <c r="N1152" s="1" t="str">
        <f>IF(OR(Transactions[[#This Row],[weekday]]=1,Transactions[[#This Row],[weekday]]=7),"weekend","weekday")</f>
        <v>weekday</v>
      </c>
    </row>
    <row r="1153" spans="1:14">
      <c r="A1153">
        <v>157</v>
      </c>
      <c r="B1153">
        <v>1122354785</v>
      </c>
      <c r="C1153" s="1" t="s">
        <v>611</v>
      </c>
      <c r="D1153">
        <v>430.99</v>
      </c>
      <c r="E1153" s="3">
        <v>45177.219930555555</v>
      </c>
      <c r="F1153" t="str">
        <f>TEXT(Transactions[[#This Row],[transaction_date]],"HH:MM:ss")</f>
        <v>05:16:42</v>
      </c>
      <c r="G1153">
        <f>HOUR(Transactions[[#This Row],[Time]])</f>
        <v>5</v>
      </c>
      <c r="H1153" s="1" t="str">
        <f>IF(Transactions[[#This Row],[Hour]]&lt;=6,"Night",IF(Transactions[[#This Row],[Hour]]&lt;=12,"Morning",IF(Transactions[[#This Row],[Hour]]&lt;=18,"Afternoon","Evening")))</f>
        <v>Night</v>
      </c>
      <c r="I1153" s="1" t="str">
        <f>IF(Transactions[[#This Row],[amount]]&lt;=5000,"low","high")</f>
        <v>low</v>
      </c>
      <c r="J1153" s="1">
        <f>YEAR(Transactions[[#This Row],[transaction_date]])</f>
        <v>2023</v>
      </c>
      <c r="K1153" s="1" t="str">
        <f>TEXT(Transactions[[#This Row],[transaction_date]],"mmm")</f>
        <v>Sep</v>
      </c>
      <c r="L1153" s="1" t="str">
        <f>TEXT(Transactions[[#This Row],[transaction_date]],"ddd")</f>
        <v>Fri</v>
      </c>
      <c r="M1153" s="1">
        <f>WEEKDAY(Transactions[[#This Row],[transaction_date]])</f>
        <v>6</v>
      </c>
      <c r="N1153" s="1" t="str">
        <f>IF(OR(Transactions[[#This Row],[weekday]]=1,Transactions[[#This Row],[weekday]]=7),"weekend","weekday")</f>
        <v>weekday</v>
      </c>
    </row>
    <row r="1154" spans="1:14">
      <c r="A1154">
        <v>1216</v>
      </c>
      <c r="B1154">
        <v>1014724332</v>
      </c>
      <c r="C1154" s="1" t="s">
        <v>612</v>
      </c>
      <c r="D1154">
        <v>2348.02</v>
      </c>
      <c r="E1154" s="3">
        <v>45177.417337962965</v>
      </c>
      <c r="F1154" t="str">
        <f>TEXT(Transactions[[#This Row],[transaction_date]],"HH:MM:ss")</f>
        <v>10:00:58</v>
      </c>
      <c r="G1154">
        <f>HOUR(Transactions[[#This Row],[Time]])</f>
        <v>10</v>
      </c>
      <c r="H1154" s="1" t="str">
        <f>IF(Transactions[[#This Row],[Hour]]&lt;=6,"Night",IF(Transactions[[#This Row],[Hour]]&lt;=12,"Morning",IF(Transactions[[#This Row],[Hour]]&lt;=18,"Afternoon","Evening")))</f>
        <v>Morning</v>
      </c>
      <c r="I1154" s="1" t="str">
        <f>IF(Transactions[[#This Row],[amount]]&lt;=5000,"low","high")</f>
        <v>low</v>
      </c>
      <c r="J1154" s="1">
        <f>YEAR(Transactions[[#This Row],[transaction_date]])</f>
        <v>2023</v>
      </c>
      <c r="K1154" s="1" t="str">
        <f>TEXT(Transactions[[#This Row],[transaction_date]],"mmm")</f>
        <v>Sep</v>
      </c>
      <c r="L1154" s="1" t="str">
        <f>TEXT(Transactions[[#This Row],[transaction_date]],"ddd")</f>
        <v>Fri</v>
      </c>
      <c r="M1154" s="1">
        <f>WEEKDAY(Transactions[[#This Row],[transaction_date]])</f>
        <v>6</v>
      </c>
      <c r="N1154" s="1" t="str">
        <f>IF(OR(Transactions[[#This Row],[weekday]]=1,Transactions[[#This Row],[weekday]]=7),"weekend","weekday")</f>
        <v>weekday</v>
      </c>
    </row>
    <row r="1155" spans="1:14">
      <c r="A1155">
        <v>1796</v>
      </c>
      <c r="B1155">
        <v>1083244615</v>
      </c>
      <c r="C1155" s="1" t="s">
        <v>611</v>
      </c>
      <c r="D1155">
        <v>2931.8</v>
      </c>
      <c r="E1155" s="3">
        <v>45177.647835648146</v>
      </c>
      <c r="F1155" t="str">
        <f>TEXT(Transactions[[#This Row],[transaction_date]],"HH:MM:ss")</f>
        <v>15:32:53</v>
      </c>
      <c r="G1155">
        <f>HOUR(Transactions[[#This Row],[Time]])</f>
        <v>15</v>
      </c>
      <c r="H1155" s="1" t="str">
        <f>IF(Transactions[[#This Row],[Hour]]&lt;=6,"Night",IF(Transactions[[#This Row],[Hour]]&lt;=12,"Morning",IF(Transactions[[#This Row],[Hour]]&lt;=18,"Afternoon","Evening")))</f>
        <v>Afternoon</v>
      </c>
      <c r="I1155" s="1" t="str">
        <f>IF(Transactions[[#This Row],[amount]]&lt;=5000,"low","high")</f>
        <v>low</v>
      </c>
      <c r="J1155" s="1">
        <f>YEAR(Transactions[[#This Row],[transaction_date]])</f>
        <v>2023</v>
      </c>
      <c r="K1155" s="1" t="str">
        <f>TEXT(Transactions[[#This Row],[transaction_date]],"mmm")</f>
        <v>Sep</v>
      </c>
      <c r="L1155" s="1" t="str">
        <f>TEXT(Transactions[[#This Row],[transaction_date]],"ddd")</f>
        <v>Fri</v>
      </c>
      <c r="M1155" s="1">
        <f>WEEKDAY(Transactions[[#This Row],[transaction_date]])</f>
        <v>6</v>
      </c>
      <c r="N1155" s="1" t="str">
        <f>IF(OR(Transactions[[#This Row],[weekday]]=1,Transactions[[#This Row],[weekday]]=7),"weekend","weekday")</f>
        <v>weekday</v>
      </c>
    </row>
    <row r="1156" spans="1:14">
      <c r="A1156">
        <v>1166</v>
      </c>
      <c r="B1156">
        <v>1061676735</v>
      </c>
      <c r="C1156" s="1" t="s">
        <v>611</v>
      </c>
      <c r="D1156">
        <v>3642.32</v>
      </c>
      <c r="E1156" s="3">
        <v>45178.028622685182</v>
      </c>
      <c r="F1156" t="str">
        <f>TEXT(Transactions[[#This Row],[transaction_date]],"HH:MM:ss")</f>
        <v>00:41:13</v>
      </c>
      <c r="G1156">
        <f>HOUR(Transactions[[#This Row],[Time]])</f>
        <v>0</v>
      </c>
      <c r="H1156" s="1" t="str">
        <f>IF(Transactions[[#This Row],[Hour]]&lt;=6,"Night",IF(Transactions[[#This Row],[Hour]]&lt;=12,"Morning",IF(Transactions[[#This Row],[Hour]]&lt;=18,"Afternoon","Evening")))</f>
        <v>Night</v>
      </c>
      <c r="I1156" s="1" t="str">
        <f>IF(Transactions[[#This Row],[amount]]&lt;=5000,"low","high")</f>
        <v>low</v>
      </c>
      <c r="J1156" s="1">
        <f>YEAR(Transactions[[#This Row],[transaction_date]])</f>
        <v>2023</v>
      </c>
      <c r="K1156" s="1" t="str">
        <f>TEXT(Transactions[[#This Row],[transaction_date]],"mmm")</f>
        <v>Sep</v>
      </c>
      <c r="L1156" s="1" t="str">
        <f>TEXT(Transactions[[#This Row],[transaction_date]],"ddd")</f>
        <v>Sat</v>
      </c>
      <c r="M1156" s="1">
        <f>WEEKDAY(Transactions[[#This Row],[transaction_date]])</f>
        <v>7</v>
      </c>
      <c r="N1156" s="1" t="str">
        <f>IF(OR(Transactions[[#This Row],[weekday]]=1,Transactions[[#This Row],[weekday]]=7),"weekend","weekday")</f>
        <v>weekend</v>
      </c>
    </row>
    <row r="1157" spans="1:14">
      <c r="A1157">
        <v>1087</v>
      </c>
      <c r="B1157">
        <v>1171583200</v>
      </c>
      <c r="C1157" s="1" t="s">
        <v>611</v>
      </c>
      <c r="D1157">
        <v>278.92</v>
      </c>
      <c r="E1157" s="3">
        <v>45178.46775462963</v>
      </c>
      <c r="F1157" t="str">
        <f>TEXT(Transactions[[#This Row],[transaction_date]],"HH:MM:ss")</f>
        <v>11:13:34</v>
      </c>
      <c r="G1157">
        <f>HOUR(Transactions[[#This Row],[Time]])</f>
        <v>11</v>
      </c>
      <c r="H1157" s="1" t="str">
        <f>IF(Transactions[[#This Row],[Hour]]&lt;=6,"Night",IF(Transactions[[#This Row],[Hour]]&lt;=12,"Morning",IF(Transactions[[#This Row],[Hour]]&lt;=18,"Afternoon","Evening")))</f>
        <v>Morning</v>
      </c>
      <c r="I1157" s="1" t="str">
        <f>IF(Transactions[[#This Row],[amount]]&lt;=5000,"low","high")</f>
        <v>low</v>
      </c>
      <c r="J1157" s="1">
        <f>YEAR(Transactions[[#This Row],[transaction_date]])</f>
        <v>2023</v>
      </c>
      <c r="K1157" s="1" t="str">
        <f>TEXT(Transactions[[#This Row],[transaction_date]],"mmm")</f>
        <v>Sep</v>
      </c>
      <c r="L1157" s="1" t="str">
        <f>TEXT(Transactions[[#This Row],[transaction_date]],"ddd")</f>
        <v>Sat</v>
      </c>
      <c r="M1157" s="1">
        <f>WEEKDAY(Transactions[[#This Row],[transaction_date]])</f>
        <v>7</v>
      </c>
      <c r="N1157" s="1" t="str">
        <f>IF(OR(Transactions[[#This Row],[weekday]]=1,Transactions[[#This Row],[weekday]]=7),"weekend","weekday")</f>
        <v>weekend</v>
      </c>
    </row>
    <row r="1158" spans="1:14">
      <c r="A1158">
        <v>1772</v>
      </c>
      <c r="B1158">
        <v>1140182838</v>
      </c>
      <c r="C1158" s="1" t="s">
        <v>610</v>
      </c>
      <c r="D1158">
        <v>4871.51</v>
      </c>
      <c r="E1158" s="3">
        <v>45178.516527777778</v>
      </c>
      <c r="F1158" t="str">
        <f>TEXT(Transactions[[#This Row],[transaction_date]],"HH:MM:ss")</f>
        <v>12:23:48</v>
      </c>
      <c r="G1158">
        <f>HOUR(Transactions[[#This Row],[Time]])</f>
        <v>12</v>
      </c>
      <c r="H1158" s="1" t="str">
        <f>IF(Transactions[[#This Row],[Hour]]&lt;=6,"Night",IF(Transactions[[#This Row],[Hour]]&lt;=12,"Morning",IF(Transactions[[#This Row],[Hour]]&lt;=18,"Afternoon","Evening")))</f>
        <v>Morning</v>
      </c>
      <c r="I1158" s="1" t="str">
        <f>IF(Transactions[[#This Row],[amount]]&lt;=5000,"low","high")</f>
        <v>low</v>
      </c>
      <c r="J1158" s="1">
        <f>YEAR(Transactions[[#This Row],[transaction_date]])</f>
        <v>2023</v>
      </c>
      <c r="K1158" s="1" t="str">
        <f>TEXT(Transactions[[#This Row],[transaction_date]],"mmm")</f>
        <v>Sep</v>
      </c>
      <c r="L1158" s="1" t="str">
        <f>TEXT(Transactions[[#This Row],[transaction_date]],"ddd")</f>
        <v>Sat</v>
      </c>
      <c r="M1158" s="1">
        <f>WEEKDAY(Transactions[[#This Row],[transaction_date]])</f>
        <v>7</v>
      </c>
      <c r="N1158" s="1" t="str">
        <f>IF(OR(Transactions[[#This Row],[weekday]]=1,Transactions[[#This Row],[weekday]]=7),"weekend","weekday")</f>
        <v>weekend</v>
      </c>
    </row>
    <row r="1159" spans="1:14">
      <c r="A1159">
        <v>716</v>
      </c>
      <c r="B1159">
        <v>1071077105</v>
      </c>
      <c r="C1159" s="1" t="s">
        <v>611</v>
      </c>
      <c r="D1159">
        <v>2728.08</v>
      </c>
      <c r="E1159" s="3">
        <v>45178.722013888888</v>
      </c>
      <c r="F1159" t="str">
        <f>TEXT(Transactions[[#This Row],[transaction_date]],"HH:MM:ss")</f>
        <v>17:19:42</v>
      </c>
      <c r="G1159">
        <f>HOUR(Transactions[[#This Row],[Time]])</f>
        <v>17</v>
      </c>
      <c r="H1159" s="1" t="str">
        <f>IF(Transactions[[#This Row],[Hour]]&lt;=6,"Night",IF(Transactions[[#This Row],[Hour]]&lt;=12,"Morning",IF(Transactions[[#This Row],[Hour]]&lt;=18,"Afternoon","Evening")))</f>
        <v>Afternoon</v>
      </c>
      <c r="I1159" s="1" t="str">
        <f>IF(Transactions[[#This Row],[amount]]&lt;=5000,"low","high")</f>
        <v>low</v>
      </c>
      <c r="J1159" s="1">
        <f>YEAR(Transactions[[#This Row],[transaction_date]])</f>
        <v>2023</v>
      </c>
      <c r="K1159" s="1" t="str">
        <f>TEXT(Transactions[[#This Row],[transaction_date]],"mmm")</f>
        <v>Sep</v>
      </c>
      <c r="L1159" s="1" t="str">
        <f>TEXT(Transactions[[#This Row],[transaction_date]],"ddd")</f>
        <v>Sat</v>
      </c>
      <c r="M1159" s="1">
        <f>WEEKDAY(Transactions[[#This Row],[transaction_date]])</f>
        <v>7</v>
      </c>
      <c r="N1159" s="1" t="str">
        <f>IF(OR(Transactions[[#This Row],[weekday]]=1,Transactions[[#This Row],[weekday]]=7),"weekend","weekday")</f>
        <v>weekend</v>
      </c>
    </row>
    <row r="1160" spans="1:14">
      <c r="A1160">
        <v>279</v>
      </c>
      <c r="B1160">
        <v>1180839667</v>
      </c>
      <c r="C1160" s="1" t="s">
        <v>612</v>
      </c>
      <c r="D1160">
        <v>1137.8499999999999</v>
      </c>
      <c r="E1160" s="3">
        <v>45180.049814814818</v>
      </c>
      <c r="F1160" t="str">
        <f>TEXT(Transactions[[#This Row],[transaction_date]],"HH:MM:ss")</f>
        <v>01:11:44</v>
      </c>
      <c r="G1160">
        <f>HOUR(Transactions[[#This Row],[Time]])</f>
        <v>1</v>
      </c>
      <c r="H1160" s="1" t="str">
        <f>IF(Transactions[[#This Row],[Hour]]&lt;=6,"Night",IF(Transactions[[#This Row],[Hour]]&lt;=12,"Morning",IF(Transactions[[#This Row],[Hour]]&lt;=18,"Afternoon","Evening")))</f>
        <v>Night</v>
      </c>
      <c r="I1160" s="1" t="str">
        <f>IF(Transactions[[#This Row],[amount]]&lt;=5000,"low","high")</f>
        <v>low</v>
      </c>
      <c r="J1160" s="1">
        <f>YEAR(Transactions[[#This Row],[transaction_date]])</f>
        <v>2023</v>
      </c>
      <c r="K1160" s="1" t="str">
        <f>TEXT(Transactions[[#This Row],[transaction_date]],"mmm")</f>
        <v>Sep</v>
      </c>
      <c r="L1160" s="1" t="str">
        <f>TEXT(Transactions[[#This Row],[transaction_date]],"ddd")</f>
        <v>Mon</v>
      </c>
      <c r="M1160" s="1">
        <f>WEEKDAY(Transactions[[#This Row],[transaction_date]])</f>
        <v>2</v>
      </c>
      <c r="N1160" s="1" t="str">
        <f>IF(OR(Transactions[[#This Row],[weekday]]=1,Transactions[[#This Row],[weekday]]=7),"weekend","weekday")</f>
        <v>weekday</v>
      </c>
    </row>
    <row r="1161" spans="1:14">
      <c r="A1161">
        <v>1337</v>
      </c>
      <c r="B1161">
        <v>1049728693</v>
      </c>
      <c r="C1161" s="1" t="s">
        <v>611</v>
      </c>
      <c r="D1161">
        <v>800.87</v>
      </c>
      <c r="E1161" s="3">
        <v>45180.143877314818</v>
      </c>
      <c r="F1161" t="str">
        <f>TEXT(Transactions[[#This Row],[transaction_date]],"HH:MM:ss")</f>
        <v>03:27:11</v>
      </c>
      <c r="G1161">
        <f>HOUR(Transactions[[#This Row],[Time]])</f>
        <v>3</v>
      </c>
      <c r="H1161" s="1" t="str">
        <f>IF(Transactions[[#This Row],[Hour]]&lt;=6,"Night",IF(Transactions[[#This Row],[Hour]]&lt;=12,"Morning",IF(Transactions[[#This Row],[Hour]]&lt;=18,"Afternoon","Evening")))</f>
        <v>Night</v>
      </c>
      <c r="I1161" s="1" t="str">
        <f>IF(Transactions[[#This Row],[amount]]&lt;=5000,"low","high")</f>
        <v>low</v>
      </c>
      <c r="J1161" s="1">
        <f>YEAR(Transactions[[#This Row],[transaction_date]])</f>
        <v>2023</v>
      </c>
      <c r="K1161" s="1" t="str">
        <f>TEXT(Transactions[[#This Row],[transaction_date]],"mmm")</f>
        <v>Sep</v>
      </c>
      <c r="L1161" s="1" t="str">
        <f>TEXT(Transactions[[#This Row],[transaction_date]],"ddd")</f>
        <v>Mon</v>
      </c>
      <c r="M1161" s="1">
        <f>WEEKDAY(Transactions[[#This Row],[transaction_date]])</f>
        <v>2</v>
      </c>
      <c r="N1161" s="1" t="str">
        <f>IF(OR(Transactions[[#This Row],[weekday]]=1,Transactions[[#This Row],[weekday]]=7),"weekend","weekday")</f>
        <v>weekday</v>
      </c>
    </row>
    <row r="1162" spans="1:14">
      <c r="A1162">
        <v>787</v>
      </c>
      <c r="B1162">
        <v>1115086499</v>
      </c>
      <c r="C1162" s="1" t="s">
        <v>611</v>
      </c>
      <c r="D1162">
        <v>4694.79</v>
      </c>
      <c r="E1162" s="3">
        <v>45180.191504629627</v>
      </c>
      <c r="F1162" t="str">
        <f>TEXT(Transactions[[#This Row],[transaction_date]],"HH:MM:ss")</f>
        <v>04:35:46</v>
      </c>
      <c r="G1162">
        <f>HOUR(Transactions[[#This Row],[Time]])</f>
        <v>4</v>
      </c>
      <c r="H1162" s="1" t="str">
        <f>IF(Transactions[[#This Row],[Hour]]&lt;=6,"Night",IF(Transactions[[#This Row],[Hour]]&lt;=12,"Morning",IF(Transactions[[#This Row],[Hour]]&lt;=18,"Afternoon","Evening")))</f>
        <v>Night</v>
      </c>
      <c r="I1162" s="1" t="str">
        <f>IF(Transactions[[#This Row],[amount]]&lt;=5000,"low","high")</f>
        <v>low</v>
      </c>
      <c r="J1162" s="1">
        <f>YEAR(Transactions[[#This Row],[transaction_date]])</f>
        <v>2023</v>
      </c>
      <c r="K1162" s="1" t="str">
        <f>TEXT(Transactions[[#This Row],[transaction_date]],"mmm")</f>
        <v>Sep</v>
      </c>
      <c r="L1162" s="1" t="str">
        <f>TEXT(Transactions[[#This Row],[transaction_date]],"ddd")</f>
        <v>Mon</v>
      </c>
      <c r="M1162" s="1">
        <f>WEEKDAY(Transactions[[#This Row],[transaction_date]])</f>
        <v>2</v>
      </c>
      <c r="N1162" s="1" t="str">
        <f>IF(OR(Transactions[[#This Row],[weekday]]=1,Transactions[[#This Row],[weekday]]=7),"weekend","weekday")</f>
        <v>weekday</v>
      </c>
    </row>
    <row r="1163" spans="1:14">
      <c r="A1163">
        <v>1467</v>
      </c>
      <c r="B1163">
        <v>1174141558</v>
      </c>
      <c r="C1163" s="1" t="s">
        <v>610</v>
      </c>
      <c r="D1163">
        <v>2218.6</v>
      </c>
      <c r="E1163" s="3">
        <v>45181.328668981485</v>
      </c>
      <c r="F1163" t="str">
        <f>TEXT(Transactions[[#This Row],[transaction_date]],"HH:MM:ss")</f>
        <v>07:53:17</v>
      </c>
      <c r="G1163">
        <f>HOUR(Transactions[[#This Row],[Time]])</f>
        <v>7</v>
      </c>
      <c r="H1163" s="1" t="str">
        <f>IF(Transactions[[#This Row],[Hour]]&lt;=6,"Night",IF(Transactions[[#This Row],[Hour]]&lt;=12,"Morning",IF(Transactions[[#This Row],[Hour]]&lt;=18,"Afternoon","Evening")))</f>
        <v>Morning</v>
      </c>
      <c r="I1163" s="1" t="str">
        <f>IF(Transactions[[#This Row],[amount]]&lt;=5000,"low","high")</f>
        <v>low</v>
      </c>
      <c r="J1163" s="1">
        <f>YEAR(Transactions[[#This Row],[transaction_date]])</f>
        <v>2023</v>
      </c>
      <c r="K1163" s="1" t="str">
        <f>TEXT(Transactions[[#This Row],[transaction_date]],"mmm")</f>
        <v>Sep</v>
      </c>
      <c r="L1163" s="1" t="str">
        <f>TEXT(Transactions[[#This Row],[transaction_date]],"ddd")</f>
        <v>Tue</v>
      </c>
      <c r="M1163" s="1">
        <f>WEEKDAY(Transactions[[#This Row],[transaction_date]])</f>
        <v>3</v>
      </c>
      <c r="N1163" s="1" t="str">
        <f>IF(OR(Transactions[[#This Row],[weekday]]=1,Transactions[[#This Row],[weekday]]=7),"weekend","weekday")</f>
        <v>weekday</v>
      </c>
    </row>
    <row r="1164" spans="1:14">
      <c r="A1164">
        <v>190</v>
      </c>
      <c r="B1164">
        <v>1044819961</v>
      </c>
      <c r="C1164" s="1" t="s">
        <v>610</v>
      </c>
      <c r="D1164">
        <v>3335.28</v>
      </c>
      <c r="E1164" s="3">
        <v>45182.464849537035</v>
      </c>
      <c r="F1164" t="str">
        <f>TEXT(Transactions[[#This Row],[transaction_date]],"HH:MM:ss")</f>
        <v>11:09:23</v>
      </c>
      <c r="G1164">
        <f>HOUR(Transactions[[#This Row],[Time]])</f>
        <v>11</v>
      </c>
      <c r="H1164" s="1" t="str">
        <f>IF(Transactions[[#This Row],[Hour]]&lt;=6,"Night",IF(Transactions[[#This Row],[Hour]]&lt;=12,"Morning",IF(Transactions[[#This Row],[Hour]]&lt;=18,"Afternoon","Evening")))</f>
        <v>Morning</v>
      </c>
      <c r="I1164" s="1" t="str">
        <f>IF(Transactions[[#This Row],[amount]]&lt;=5000,"low","high")</f>
        <v>low</v>
      </c>
      <c r="J1164" s="1">
        <f>YEAR(Transactions[[#This Row],[transaction_date]])</f>
        <v>2023</v>
      </c>
      <c r="K1164" s="1" t="str">
        <f>TEXT(Transactions[[#This Row],[transaction_date]],"mmm")</f>
        <v>Sep</v>
      </c>
      <c r="L1164" s="1" t="str">
        <f>TEXT(Transactions[[#This Row],[transaction_date]],"ddd")</f>
        <v>Wed</v>
      </c>
      <c r="M1164" s="1">
        <f>WEEKDAY(Transactions[[#This Row],[transaction_date]])</f>
        <v>4</v>
      </c>
      <c r="N1164" s="1" t="str">
        <f>IF(OR(Transactions[[#This Row],[weekday]]=1,Transactions[[#This Row],[weekday]]=7),"weekend","weekday")</f>
        <v>weekday</v>
      </c>
    </row>
    <row r="1165" spans="1:14">
      <c r="A1165">
        <v>1536</v>
      </c>
      <c r="B1165">
        <v>1149164945</v>
      </c>
      <c r="C1165" s="1" t="s">
        <v>611</v>
      </c>
      <c r="D1165">
        <v>4720.43</v>
      </c>
      <c r="E1165" s="3">
        <v>45182.678171296298</v>
      </c>
      <c r="F1165" t="str">
        <f>TEXT(Transactions[[#This Row],[transaction_date]],"HH:MM:ss")</f>
        <v>16:16:34</v>
      </c>
      <c r="G1165">
        <f>HOUR(Transactions[[#This Row],[Time]])</f>
        <v>16</v>
      </c>
      <c r="H1165" s="1" t="str">
        <f>IF(Transactions[[#This Row],[Hour]]&lt;=6,"Night",IF(Transactions[[#This Row],[Hour]]&lt;=12,"Morning",IF(Transactions[[#This Row],[Hour]]&lt;=18,"Afternoon","Evening")))</f>
        <v>Afternoon</v>
      </c>
      <c r="I1165" s="1" t="str">
        <f>IF(Transactions[[#This Row],[amount]]&lt;=5000,"low","high")</f>
        <v>low</v>
      </c>
      <c r="J1165" s="1">
        <f>YEAR(Transactions[[#This Row],[transaction_date]])</f>
        <v>2023</v>
      </c>
      <c r="K1165" s="1" t="str">
        <f>TEXT(Transactions[[#This Row],[transaction_date]],"mmm")</f>
        <v>Sep</v>
      </c>
      <c r="L1165" s="1" t="str">
        <f>TEXT(Transactions[[#This Row],[transaction_date]],"ddd")</f>
        <v>Wed</v>
      </c>
      <c r="M1165" s="1">
        <f>WEEKDAY(Transactions[[#This Row],[transaction_date]])</f>
        <v>4</v>
      </c>
      <c r="N1165" s="1" t="str">
        <f>IF(OR(Transactions[[#This Row],[weekday]]=1,Transactions[[#This Row],[weekday]]=7),"weekend","weekday")</f>
        <v>weekday</v>
      </c>
    </row>
    <row r="1166" spans="1:14">
      <c r="A1166">
        <v>1401</v>
      </c>
      <c r="B1166">
        <v>1036668302</v>
      </c>
      <c r="C1166" s="1" t="s">
        <v>611</v>
      </c>
      <c r="D1166">
        <v>574.83000000000004</v>
      </c>
      <c r="E1166" s="3">
        <v>45183.383067129631</v>
      </c>
      <c r="F1166" t="str">
        <f>TEXT(Transactions[[#This Row],[transaction_date]],"HH:MM:ss")</f>
        <v>09:11:37</v>
      </c>
      <c r="G1166">
        <f>HOUR(Transactions[[#This Row],[Time]])</f>
        <v>9</v>
      </c>
      <c r="H1166" s="1" t="str">
        <f>IF(Transactions[[#This Row],[Hour]]&lt;=6,"Night",IF(Transactions[[#This Row],[Hour]]&lt;=12,"Morning",IF(Transactions[[#This Row],[Hour]]&lt;=18,"Afternoon","Evening")))</f>
        <v>Morning</v>
      </c>
      <c r="I1166" s="1" t="str">
        <f>IF(Transactions[[#This Row],[amount]]&lt;=5000,"low","high")</f>
        <v>low</v>
      </c>
      <c r="J1166" s="1">
        <f>YEAR(Transactions[[#This Row],[transaction_date]])</f>
        <v>2023</v>
      </c>
      <c r="K1166" s="1" t="str">
        <f>TEXT(Transactions[[#This Row],[transaction_date]],"mmm")</f>
        <v>Sep</v>
      </c>
      <c r="L1166" s="1" t="str">
        <f>TEXT(Transactions[[#This Row],[transaction_date]],"ddd")</f>
        <v>Thu</v>
      </c>
      <c r="M1166" s="1">
        <f>WEEKDAY(Transactions[[#This Row],[transaction_date]])</f>
        <v>5</v>
      </c>
      <c r="N1166" s="1" t="str">
        <f>IF(OR(Transactions[[#This Row],[weekday]]=1,Transactions[[#This Row],[weekday]]=7),"weekend","weekday")</f>
        <v>weekday</v>
      </c>
    </row>
    <row r="1167" spans="1:14">
      <c r="A1167">
        <v>865</v>
      </c>
      <c r="B1167">
        <v>1155452037</v>
      </c>
      <c r="C1167" s="1" t="s">
        <v>611</v>
      </c>
      <c r="D1167">
        <v>1890.68</v>
      </c>
      <c r="E1167" s="3">
        <v>45184.3200462963</v>
      </c>
      <c r="F1167" t="str">
        <f>TEXT(Transactions[[#This Row],[transaction_date]],"HH:MM:ss")</f>
        <v>07:40:52</v>
      </c>
      <c r="G1167">
        <f>HOUR(Transactions[[#This Row],[Time]])</f>
        <v>7</v>
      </c>
      <c r="H1167" s="1" t="str">
        <f>IF(Transactions[[#This Row],[Hour]]&lt;=6,"Night",IF(Transactions[[#This Row],[Hour]]&lt;=12,"Morning",IF(Transactions[[#This Row],[Hour]]&lt;=18,"Afternoon","Evening")))</f>
        <v>Morning</v>
      </c>
      <c r="I1167" s="1" t="str">
        <f>IF(Transactions[[#This Row],[amount]]&lt;=5000,"low","high")</f>
        <v>low</v>
      </c>
      <c r="J1167" s="1">
        <f>YEAR(Transactions[[#This Row],[transaction_date]])</f>
        <v>2023</v>
      </c>
      <c r="K1167" s="1" t="str">
        <f>TEXT(Transactions[[#This Row],[transaction_date]],"mmm")</f>
        <v>Sep</v>
      </c>
      <c r="L1167" s="1" t="str">
        <f>TEXT(Transactions[[#This Row],[transaction_date]],"ddd")</f>
        <v>Fri</v>
      </c>
      <c r="M1167" s="1">
        <f>WEEKDAY(Transactions[[#This Row],[transaction_date]])</f>
        <v>6</v>
      </c>
      <c r="N1167" s="1" t="str">
        <f>IF(OR(Transactions[[#This Row],[weekday]]=1,Transactions[[#This Row],[weekday]]=7),"weekend","weekday")</f>
        <v>weekday</v>
      </c>
    </row>
    <row r="1168" spans="1:14">
      <c r="A1168">
        <v>1881</v>
      </c>
      <c r="B1168">
        <v>1082794607</v>
      </c>
      <c r="C1168" s="1" t="s">
        <v>610</v>
      </c>
      <c r="D1168">
        <v>1996.84</v>
      </c>
      <c r="E1168" s="3">
        <v>45185.272037037037</v>
      </c>
      <c r="F1168" t="str">
        <f>TEXT(Transactions[[#This Row],[transaction_date]],"HH:MM:ss")</f>
        <v>06:31:44</v>
      </c>
      <c r="G1168">
        <f>HOUR(Transactions[[#This Row],[Time]])</f>
        <v>6</v>
      </c>
      <c r="H1168" s="1" t="str">
        <f>IF(Transactions[[#This Row],[Hour]]&lt;=6,"Night",IF(Transactions[[#This Row],[Hour]]&lt;=12,"Morning",IF(Transactions[[#This Row],[Hour]]&lt;=18,"Afternoon","Evening")))</f>
        <v>Night</v>
      </c>
      <c r="I1168" s="1" t="str">
        <f>IF(Transactions[[#This Row],[amount]]&lt;=5000,"low","high")</f>
        <v>low</v>
      </c>
      <c r="J1168" s="1">
        <f>YEAR(Transactions[[#This Row],[transaction_date]])</f>
        <v>2023</v>
      </c>
      <c r="K1168" s="1" t="str">
        <f>TEXT(Transactions[[#This Row],[transaction_date]],"mmm")</f>
        <v>Sep</v>
      </c>
      <c r="L1168" s="1" t="str">
        <f>TEXT(Transactions[[#This Row],[transaction_date]],"ddd")</f>
        <v>Sat</v>
      </c>
      <c r="M1168" s="1">
        <f>WEEKDAY(Transactions[[#This Row],[transaction_date]])</f>
        <v>7</v>
      </c>
      <c r="N1168" s="1" t="str">
        <f>IF(OR(Transactions[[#This Row],[weekday]]=1,Transactions[[#This Row],[weekday]]=7),"weekend","weekday")</f>
        <v>weekend</v>
      </c>
    </row>
    <row r="1169" spans="1:14">
      <c r="A1169">
        <v>1713</v>
      </c>
      <c r="B1169">
        <v>1131594920</v>
      </c>
      <c r="C1169" s="1" t="s">
        <v>612</v>
      </c>
      <c r="D1169">
        <v>3451.54</v>
      </c>
      <c r="E1169" s="3">
        <v>45185.543321759258</v>
      </c>
      <c r="F1169" t="str">
        <f>TEXT(Transactions[[#This Row],[transaction_date]],"HH:MM:ss")</f>
        <v>13:02:23</v>
      </c>
      <c r="G1169">
        <f>HOUR(Transactions[[#This Row],[Time]])</f>
        <v>13</v>
      </c>
      <c r="H1169" s="1" t="str">
        <f>IF(Transactions[[#This Row],[Hour]]&lt;=6,"Night",IF(Transactions[[#This Row],[Hour]]&lt;=12,"Morning",IF(Transactions[[#This Row],[Hour]]&lt;=18,"Afternoon","Evening")))</f>
        <v>Afternoon</v>
      </c>
      <c r="I1169" s="1" t="str">
        <f>IF(Transactions[[#This Row],[amount]]&lt;=5000,"low","high")</f>
        <v>low</v>
      </c>
      <c r="J1169" s="1">
        <f>YEAR(Transactions[[#This Row],[transaction_date]])</f>
        <v>2023</v>
      </c>
      <c r="K1169" s="1" t="str">
        <f>TEXT(Transactions[[#This Row],[transaction_date]],"mmm")</f>
        <v>Sep</v>
      </c>
      <c r="L1169" s="1" t="str">
        <f>TEXT(Transactions[[#This Row],[transaction_date]],"ddd")</f>
        <v>Sat</v>
      </c>
      <c r="M1169" s="1">
        <f>WEEKDAY(Transactions[[#This Row],[transaction_date]])</f>
        <v>7</v>
      </c>
      <c r="N1169" s="1" t="str">
        <f>IF(OR(Transactions[[#This Row],[weekday]]=1,Transactions[[#This Row],[weekday]]=7),"weekend","weekday")</f>
        <v>weekend</v>
      </c>
    </row>
    <row r="1170" spans="1:14">
      <c r="A1170">
        <v>693</v>
      </c>
      <c r="B1170">
        <v>1079185403</v>
      </c>
      <c r="C1170" s="1" t="s">
        <v>611</v>
      </c>
      <c r="D1170">
        <v>3549.89</v>
      </c>
      <c r="E1170" s="3">
        <v>45185.72016203704</v>
      </c>
      <c r="F1170" t="str">
        <f>TEXT(Transactions[[#This Row],[transaction_date]],"HH:MM:ss")</f>
        <v>17:17:02</v>
      </c>
      <c r="G1170">
        <f>HOUR(Transactions[[#This Row],[Time]])</f>
        <v>17</v>
      </c>
      <c r="H1170" s="1" t="str">
        <f>IF(Transactions[[#This Row],[Hour]]&lt;=6,"Night",IF(Transactions[[#This Row],[Hour]]&lt;=12,"Morning",IF(Transactions[[#This Row],[Hour]]&lt;=18,"Afternoon","Evening")))</f>
        <v>Afternoon</v>
      </c>
      <c r="I1170" s="1" t="str">
        <f>IF(Transactions[[#This Row],[amount]]&lt;=5000,"low","high")</f>
        <v>low</v>
      </c>
      <c r="J1170" s="1">
        <f>YEAR(Transactions[[#This Row],[transaction_date]])</f>
        <v>2023</v>
      </c>
      <c r="K1170" s="1" t="str">
        <f>TEXT(Transactions[[#This Row],[transaction_date]],"mmm")</f>
        <v>Sep</v>
      </c>
      <c r="L1170" s="1" t="str">
        <f>TEXT(Transactions[[#This Row],[transaction_date]],"ddd")</f>
        <v>Sat</v>
      </c>
      <c r="M1170" s="1">
        <f>WEEKDAY(Transactions[[#This Row],[transaction_date]])</f>
        <v>7</v>
      </c>
      <c r="N1170" s="1" t="str">
        <f>IF(OR(Transactions[[#This Row],[weekday]]=1,Transactions[[#This Row],[weekday]]=7),"weekend","weekday")</f>
        <v>weekend</v>
      </c>
    </row>
    <row r="1171" spans="1:14">
      <c r="A1171">
        <v>169</v>
      </c>
      <c r="B1171">
        <v>1041327604</v>
      </c>
      <c r="C1171" s="1" t="s">
        <v>611</v>
      </c>
      <c r="D1171">
        <v>3030.08</v>
      </c>
      <c r="E1171" s="3">
        <v>45185.772476851853</v>
      </c>
      <c r="F1171" t="str">
        <f>TEXT(Transactions[[#This Row],[transaction_date]],"HH:MM:ss")</f>
        <v>18:32:22</v>
      </c>
      <c r="G1171">
        <f>HOUR(Transactions[[#This Row],[Time]])</f>
        <v>18</v>
      </c>
      <c r="H1171" s="1" t="str">
        <f>IF(Transactions[[#This Row],[Hour]]&lt;=6,"Night",IF(Transactions[[#This Row],[Hour]]&lt;=12,"Morning",IF(Transactions[[#This Row],[Hour]]&lt;=18,"Afternoon","Evening")))</f>
        <v>Afternoon</v>
      </c>
      <c r="I1171" s="1" t="str">
        <f>IF(Transactions[[#This Row],[amount]]&lt;=5000,"low","high")</f>
        <v>low</v>
      </c>
      <c r="J1171" s="1">
        <f>YEAR(Transactions[[#This Row],[transaction_date]])</f>
        <v>2023</v>
      </c>
      <c r="K1171" s="1" t="str">
        <f>TEXT(Transactions[[#This Row],[transaction_date]],"mmm")</f>
        <v>Sep</v>
      </c>
      <c r="L1171" s="1" t="str">
        <f>TEXT(Transactions[[#This Row],[transaction_date]],"ddd")</f>
        <v>Sat</v>
      </c>
      <c r="M1171" s="1">
        <f>WEEKDAY(Transactions[[#This Row],[transaction_date]])</f>
        <v>7</v>
      </c>
      <c r="N1171" s="1" t="str">
        <f>IF(OR(Transactions[[#This Row],[weekday]]=1,Transactions[[#This Row],[weekday]]=7),"weekend","weekday")</f>
        <v>weekend</v>
      </c>
    </row>
    <row r="1172" spans="1:14">
      <c r="A1172">
        <v>97</v>
      </c>
      <c r="B1172">
        <v>1196526482</v>
      </c>
      <c r="C1172" s="1" t="s">
        <v>612</v>
      </c>
      <c r="D1172">
        <v>1519.93</v>
      </c>
      <c r="E1172" s="3">
        <v>45186.013240740744</v>
      </c>
      <c r="F1172" t="str">
        <f>TEXT(Transactions[[#This Row],[transaction_date]],"HH:MM:ss")</f>
        <v>00:19:04</v>
      </c>
      <c r="G1172">
        <f>HOUR(Transactions[[#This Row],[Time]])</f>
        <v>0</v>
      </c>
      <c r="H1172" s="1" t="str">
        <f>IF(Transactions[[#This Row],[Hour]]&lt;=6,"Night",IF(Transactions[[#This Row],[Hour]]&lt;=12,"Morning",IF(Transactions[[#This Row],[Hour]]&lt;=18,"Afternoon","Evening")))</f>
        <v>Night</v>
      </c>
      <c r="I1172" s="1" t="str">
        <f>IF(Transactions[[#This Row],[amount]]&lt;=5000,"low","high")</f>
        <v>low</v>
      </c>
      <c r="J1172" s="1">
        <f>YEAR(Transactions[[#This Row],[transaction_date]])</f>
        <v>2023</v>
      </c>
      <c r="K1172" s="1" t="str">
        <f>TEXT(Transactions[[#This Row],[transaction_date]],"mmm")</f>
        <v>Sep</v>
      </c>
      <c r="L1172" s="1" t="str">
        <f>TEXT(Transactions[[#This Row],[transaction_date]],"ddd")</f>
        <v>Sun</v>
      </c>
      <c r="M1172" s="1">
        <f>WEEKDAY(Transactions[[#This Row],[transaction_date]])</f>
        <v>1</v>
      </c>
      <c r="N1172" s="1" t="str">
        <f>IF(OR(Transactions[[#This Row],[weekday]]=1,Transactions[[#This Row],[weekday]]=7),"weekend","weekday")</f>
        <v>weekend</v>
      </c>
    </row>
    <row r="1173" spans="1:14">
      <c r="A1173">
        <v>646</v>
      </c>
      <c r="B1173">
        <v>1139097753</v>
      </c>
      <c r="C1173" s="1" t="s">
        <v>611</v>
      </c>
      <c r="D1173">
        <v>463.38</v>
      </c>
      <c r="E1173" s="3">
        <v>45186.50408564815</v>
      </c>
      <c r="F1173" t="str">
        <f>TEXT(Transactions[[#This Row],[transaction_date]],"HH:MM:ss")</f>
        <v>12:05:53</v>
      </c>
      <c r="G1173">
        <f>HOUR(Transactions[[#This Row],[Time]])</f>
        <v>12</v>
      </c>
      <c r="H1173" s="1" t="str">
        <f>IF(Transactions[[#This Row],[Hour]]&lt;=6,"Night",IF(Transactions[[#This Row],[Hour]]&lt;=12,"Morning",IF(Transactions[[#This Row],[Hour]]&lt;=18,"Afternoon","Evening")))</f>
        <v>Morning</v>
      </c>
      <c r="I1173" s="1" t="str">
        <f>IF(Transactions[[#This Row],[amount]]&lt;=5000,"low","high")</f>
        <v>low</v>
      </c>
      <c r="J1173" s="1">
        <f>YEAR(Transactions[[#This Row],[transaction_date]])</f>
        <v>2023</v>
      </c>
      <c r="K1173" s="1" t="str">
        <f>TEXT(Transactions[[#This Row],[transaction_date]],"mmm")</f>
        <v>Sep</v>
      </c>
      <c r="L1173" s="1" t="str">
        <f>TEXT(Transactions[[#This Row],[transaction_date]],"ddd")</f>
        <v>Sun</v>
      </c>
      <c r="M1173" s="1">
        <f>WEEKDAY(Transactions[[#This Row],[transaction_date]])</f>
        <v>1</v>
      </c>
      <c r="N1173" s="1" t="str">
        <f>IF(OR(Transactions[[#This Row],[weekday]]=1,Transactions[[#This Row],[weekday]]=7),"weekend","weekday")</f>
        <v>weekend</v>
      </c>
    </row>
    <row r="1174" spans="1:14">
      <c r="A1174">
        <v>887</v>
      </c>
      <c r="B1174">
        <v>1162555129</v>
      </c>
      <c r="C1174" s="1" t="s">
        <v>611</v>
      </c>
      <c r="D1174">
        <v>4502.2299999999996</v>
      </c>
      <c r="E1174" s="3">
        <v>45187.066759259258</v>
      </c>
      <c r="F1174" t="str">
        <f>TEXT(Transactions[[#This Row],[transaction_date]],"HH:MM:ss")</f>
        <v>01:36:08</v>
      </c>
      <c r="G1174">
        <f>HOUR(Transactions[[#This Row],[Time]])</f>
        <v>1</v>
      </c>
      <c r="H1174" s="1" t="str">
        <f>IF(Transactions[[#This Row],[Hour]]&lt;=6,"Night",IF(Transactions[[#This Row],[Hour]]&lt;=12,"Morning",IF(Transactions[[#This Row],[Hour]]&lt;=18,"Afternoon","Evening")))</f>
        <v>Night</v>
      </c>
      <c r="I1174" s="1" t="str">
        <f>IF(Transactions[[#This Row],[amount]]&lt;=5000,"low","high")</f>
        <v>low</v>
      </c>
      <c r="J1174" s="1">
        <f>YEAR(Transactions[[#This Row],[transaction_date]])</f>
        <v>2023</v>
      </c>
      <c r="K1174" s="1" t="str">
        <f>TEXT(Transactions[[#This Row],[transaction_date]],"mmm")</f>
        <v>Sep</v>
      </c>
      <c r="L1174" s="1" t="str">
        <f>TEXT(Transactions[[#This Row],[transaction_date]],"ddd")</f>
        <v>Mon</v>
      </c>
      <c r="M1174" s="1">
        <f>WEEKDAY(Transactions[[#This Row],[transaction_date]])</f>
        <v>2</v>
      </c>
      <c r="N1174" s="1" t="str">
        <f>IF(OR(Transactions[[#This Row],[weekday]]=1,Transactions[[#This Row],[weekday]]=7),"weekend","weekday")</f>
        <v>weekday</v>
      </c>
    </row>
    <row r="1175" spans="1:14">
      <c r="A1175">
        <v>2001</v>
      </c>
      <c r="B1175">
        <v>1048635902</v>
      </c>
      <c r="C1175" s="1" t="s">
        <v>611</v>
      </c>
      <c r="D1175">
        <v>11206.69</v>
      </c>
      <c r="E1175" s="3">
        <v>45187.628668981481</v>
      </c>
      <c r="F1175" t="str">
        <f>TEXT(Transactions[[#This Row],[transaction_date]],"HH:MM:ss")</f>
        <v>15:05:17</v>
      </c>
      <c r="G1175">
        <f>HOUR(Transactions[[#This Row],[Time]])</f>
        <v>15</v>
      </c>
      <c r="H1175" s="1" t="str">
        <f>IF(Transactions[[#This Row],[Hour]]&lt;=6,"Night",IF(Transactions[[#This Row],[Hour]]&lt;=12,"Morning",IF(Transactions[[#This Row],[Hour]]&lt;=18,"Afternoon","Evening")))</f>
        <v>Afternoon</v>
      </c>
      <c r="I1175" s="1" t="str">
        <f>IF(Transactions[[#This Row],[amount]]&lt;=5000,"low","high")</f>
        <v>high</v>
      </c>
      <c r="J1175" s="1">
        <f>YEAR(Transactions[[#This Row],[transaction_date]])</f>
        <v>2023</v>
      </c>
      <c r="K1175" s="1" t="str">
        <f>TEXT(Transactions[[#This Row],[transaction_date]],"mmm")</f>
        <v>Sep</v>
      </c>
      <c r="L1175" s="1" t="str">
        <f>TEXT(Transactions[[#This Row],[transaction_date]],"ddd")</f>
        <v>Mon</v>
      </c>
      <c r="M1175" s="1">
        <f>WEEKDAY(Transactions[[#This Row],[transaction_date]])</f>
        <v>2</v>
      </c>
      <c r="N1175" s="1" t="str">
        <f>IF(OR(Transactions[[#This Row],[weekday]]=1,Transactions[[#This Row],[weekday]]=7),"weekend","weekday")</f>
        <v>weekday</v>
      </c>
    </row>
    <row r="1176" spans="1:14">
      <c r="A1176">
        <v>907</v>
      </c>
      <c r="B1176">
        <v>1021346670</v>
      </c>
      <c r="C1176" s="1" t="s">
        <v>612</v>
      </c>
      <c r="D1176">
        <v>2335.96</v>
      </c>
      <c r="E1176" s="3">
        <v>45188.226504629631</v>
      </c>
      <c r="F1176" t="str">
        <f>TEXT(Transactions[[#This Row],[transaction_date]],"HH:MM:ss")</f>
        <v>05:26:10</v>
      </c>
      <c r="G1176">
        <f>HOUR(Transactions[[#This Row],[Time]])</f>
        <v>5</v>
      </c>
      <c r="H1176" s="1" t="str">
        <f>IF(Transactions[[#This Row],[Hour]]&lt;=6,"Night",IF(Transactions[[#This Row],[Hour]]&lt;=12,"Morning",IF(Transactions[[#This Row],[Hour]]&lt;=18,"Afternoon","Evening")))</f>
        <v>Night</v>
      </c>
      <c r="I1176" s="1" t="str">
        <f>IF(Transactions[[#This Row],[amount]]&lt;=5000,"low","high")</f>
        <v>low</v>
      </c>
      <c r="J1176" s="1">
        <f>YEAR(Transactions[[#This Row],[transaction_date]])</f>
        <v>2023</v>
      </c>
      <c r="K1176" s="1" t="str">
        <f>TEXT(Transactions[[#This Row],[transaction_date]],"mmm")</f>
        <v>Sep</v>
      </c>
      <c r="L1176" s="1" t="str">
        <f>TEXT(Transactions[[#This Row],[transaction_date]],"ddd")</f>
        <v>Tue</v>
      </c>
      <c r="M1176" s="1">
        <f>WEEKDAY(Transactions[[#This Row],[transaction_date]])</f>
        <v>3</v>
      </c>
      <c r="N1176" s="1" t="str">
        <f>IF(OR(Transactions[[#This Row],[weekday]]=1,Transactions[[#This Row],[weekday]]=7),"weekend","weekday")</f>
        <v>weekday</v>
      </c>
    </row>
    <row r="1177" spans="1:14">
      <c r="A1177">
        <v>593</v>
      </c>
      <c r="B1177">
        <v>1115086499</v>
      </c>
      <c r="C1177" s="1" t="s">
        <v>610</v>
      </c>
      <c r="D1177">
        <v>2770.21</v>
      </c>
      <c r="E1177" s="3">
        <v>45189.277129629627</v>
      </c>
      <c r="F1177" t="str">
        <f>TEXT(Transactions[[#This Row],[transaction_date]],"HH:MM:ss")</f>
        <v>06:39:04</v>
      </c>
      <c r="G1177">
        <f>HOUR(Transactions[[#This Row],[Time]])</f>
        <v>6</v>
      </c>
      <c r="H1177" s="1" t="str">
        <f>IF(Transactions[[#This Row],[Hour]]&lt;=6,"Night",IF(Transactions[[#This Row],[Hour]]&lt;=12,"Morning",IF(Transactions[[#This Row],[Hour]]&lt;=18,"Afternoon","Evening")))</f>
        <v>Night</v>
      </c>
      <c r="I1177" s="1" t="str">
        <f>IF(Transactions[[#This Row],[amount]]&lt;=5000,"low","high")</f>
        <v>low</v>
      </c>
      <c r="J1177" s="1">
        <f>YEAR(Transactions[[#This Row],[transaction_date]])</f>
        <v>2023</v>
      </c>
      <c r="K1177" s="1" t="str">
        <f>TEXT(Transactions[[#This Row],[transaction_date]],"mmm")</f>
        <v>Sep</v>
      </c>
      <c r="L1177" s="1" t="str">
        <f>TEXT(Transactions[[#This Row],[transaction_date]],"ddd")</f>
        <v>Wed</v>
      </c>
      <c r="M1177" s="1">
        <f>WEEKDAY(Transactions[[#This Row],[transaction_date]])</f>
        <v>4</v>
      </c>
      <c r="N1177" s="1" t="str">
        <f>IF(OR(Transactions[[#This Row],[weekday]]=1,Transactions[[#This Row],[weekday]]=7),"weekend","weekday")</f>
        <v>weekday</v>
      </c>
    </row>
    <row r="1178" spans="1:14">
      <c r="A1178">
        <v>1900</v>
      </c>
      <c r="B1178">
        <v>1014724332</v>
      </c>
      <c r="C1178" s="1" t="s">
        <v>610</v>
      </c>
      <c r="D1178">
        <v>443.27</v>
      </c>
      <c r="E1178" s="3">
        <v>45189.361030092594</v>
      </c>
      <c r="F1178" t="str">
        <f>TEXT(Transactions[[#This Row],[transaction_date]],"HH:MM:ss")</f>
        <v>08:39:53</v>
      </c>
      <c r="G1178">
        <f>HOUR(Transactions[[#This Row],[Time]])</f>
        <v>8</v>
      </c>
      <c r="H1178" s="1" t="str">
        <f>IF(Transactions[[#This Row],[Hour]]&lt;=6,"Night",IF(Transactions[[#This Row],[Hour]]&lt;=12,"Morning",IF(Transactions[[#This Row],[Hour]]&lt;=18,"Afternoon","Evening")))</f>
        <v>Morning</v>
      </c>
      <c r="I1178" s="1" t="str">
        <f>IF(Transactions[[#This Row],[amount]]&lt;=5000,"low","high")</f>
        <v>low</v>
      </c>
      <c r="J1178" s="1">
        <f>YEAR(Transactions[[#This Row],[transaction_date]])</f>
        <v>2023</v>
      </c>
      <c r="K1178" s="1" t="str">
        <f>TEXT(Transactions[[#This Row],[transaction_date]],"mmm")</f>
        <v>Sep</v>
      </c>
      <c r="L1178" s="1" t="str">
        <f>TEXT(Transactions[[#This Row],[transaction_date]],"ddd")</f>
        <v>Wed</v>
      </c>
      <c r="M1178" s="1">
        <f>WEEKDAY(Transactions[[#This Row],[transaction_date]])</f>
        <v>4</v>
      </c>
      <c r="N1178" s="1" t="str">
        <f>IF(OR(Transactions[[#This Row],[weekday]]=1,Transactions[[#This Row],[weekday]]=7),"weekend","weekday")</f>
        <v>weekday</v>
      </c>
    </row>
    <row r="1179" spans="1:14">
      <c r="A1179">
        <v>1265</v>
      </c>
      <c r="B1179">
        <v>1087311506</v>
      </c>
      <c r="C1179" s="1" t="s">
        <v>612</v>
      </c>
      <c r="D1179">
        <v>3832.89</v>
      </c>
      <c r="E1179" s="3">
        <v>45189.362372685187</v>
      </c>
      <c r="F1179" t="str">
        <f>TEXT(Transactions[[#This Row],[transaction_date]],"HH:MM:ss")</f>
        <v>08:41:49</v>
      </c>
      <c r="G1179">
        <f>HOUR(Transactions[[#This Row],[Time]])</f>
        <v>8</v>
      </c>
      <c r="H1179" s="1" t="str">
        <f>IF(Transactions[[#This Row],[Hour]]&lt;=6,"Night",IF(Transactions[[#This Row],[Hour]]&lt;=12,"Morning",IF(Transactions[[#This Row],[Hour]]&lt;=18,"Afternoon","Evening")))</f>
        <v>Morning</v>
      </c>
      <c r="I1179" s="1" t="str">
        <f>IF(Transactions[[#This Row],[amount]]&lt;=5000,"low","high")</f>
        <v>low</v>
      </c>
      <c r="J1179" s="1">
        <f>YEAR(Transactions[[#This Row],[transaction_date]])</f>
        <v>2023</v>
      </c>
      <c r="K1179" s="1" t="str">
        <f>TEXT(Transactions[[#This Row],[transaction_date]],"mmm")</f>
        <v>Sep</v>
      </c>
      <c r="L1179" s="1" t="str">
        <f>TEXT(Transactions[[#This Row],[transaction_date]],"ddd")</f>
        <v>Wed</v>
      </c>
      <c r="M1179" s="1">
        <f>WEEKDAY(Transactions[[#This Row],[transaction_date]])</f>
        <v>4</v>
      </c>
      <c r="N1179" s="1" t="str">
        <f>IF(OR(Transactions[[#This Row],[weekday]]=1,Transactions[[#This Row],[weekday]]=7),"weekend","weekday")</f>
        <v>weekday</v>
      </c>
    </row>
    <row r="1180" spans="1:14">
      <c r="A1180">
        <v>1080</v>
      </c>
      <c r="B1180">
        <v>1095086432</v>
      </c>
      <c r="C1180" s="1" t="s">
        <v>612</v>
      </c>
      <c r="D1180">
        <v>3716.96</v>
      </c>
      <c r="E1180" s="3">
        <v>45189.466990740744</v>
      </c>
      <c r="F1180" t="str">
        <f>TEXT(Transactions[[#This Row],[transaction_date]],"HH:MM:ss")</f>
        <v>11:12:28</v>
      </c>
      <c r="G1180">
        <f>HOUR(Transactions[[#This Row],[Time]])</f>
        <v>11</v>
      </c>
      <c r="H1180" s="1" t="str">
        <f>IF(Transactions[[#This Row],[Hour]]&lt;=6,"Night",IF(Transactions[[#This Row],[Hour]]&lt;=12,"Morning",IF(Transactions[[#This Row],[Hour]]&lt;=18,"Afternoon","Evening")))</f>
        <v>Morning</v>
      </c>
      <c r="I1180" s="1" t="str">
        <f>IF(Transactions[[#This Row],[amount]]&lt;=5000,"low","high")</f>
        <v>low</v>
      </c>
      <c r="J1180" s="1">
        <f>YEAR(Transactions[[#This Row],[transaction_date]])</f>
        <v>2023</v>
      </c>
      <c r="K1180" s="1" t="str">
        <f>TEXT(Transactions[[#This Row],[transaction_date]],"mmm")</f>
        <v>Sep</v>
      </c>
      <c r="L1180" s="1" t="str">
        <f>TEXT(Transactions[[#This Row],[transaction_date]],"ddd")</f>
        <v>Wed</v>
      </c>
      <c r="M1180" s="1">
        <f>WEEKDAY(Transactions[[#This Row],[transaction_date]])</f>
        <v>4</v>
      </c>
      <c r="N1180" s="1" t="str">
        <f>IF(OR(Transactions[[#This Row],[weekday]]=1,Transactions[[#This Row],[weekday]]=7),"weekend","weekday")</f>
        <v>weekday</v>
      </c>
    </row>
    <row r="1181" spans="1:14">
      <c r="A1181">
        <v>1617</v>
      </c>
      <c r="B1181">
        <v>1046754306</v>
      </c>
      <c r="C1181" s="1" t="s">
        <v>611</v>
      </c>
      <c r="D1181">
        <v>2859.75</v>
      </c>
      <c r="E1181" s="3">
        <v>45189.931666666664</v>
      </c>
      <c r="F1181" t="str">
        <f>TEXT(Transactions[[#This Row],[transaction_date]],"HH:MM:ss")</f>
        <v>22:21:36</v>
      </c>
      <c r="G1181">
        <f>HOUR(Transactions[[#This Row],[Time]])</f>
        <v>22</v>
      </c>
      <c r="H1181" s="1" t="str">
        <f>IF(Transactions[[#This Row],[Hour]]&lt;=6,"Night",IF(Transactions[[#This Row],[Hour]]&lt;=12,"Morning",IF(Transactions[[#This Row],[Hour]]&lt;=18,"Afternoon","Evening")))</f>
        <v>Evening</v>
      </c>
      <c r="I1181" s="1" t="str">
        <f>IF(Transactions[[#This Row],[amount]]&lt;=5000,"low","high")</f>
        <v>low</v>
      </c>
      <c r="J1181" s="1">
        <f>YEAR(Transactions[[#This Row],[transaction_date]])</f>
        <v>2023</v>
      </c>
      <c r="K1181" s="1" t="str">
        <f>TEXT(Transactions[[#This Row],[transaction_date]],"mmm")</f>
        <v>Sep</v>
      </c>
      <c r="L1181" s="1" t="str">
        <f>TEXT(Transactions[[#This Row],[transaction_date]],"ddd")</f>
        <v>Wed</v>
      </c>
      <c r="M1181" s="1">
        <f>WEEKDAY(Transactions[[#This Row],[transaction_date]])</f>
        <v>4</v>
      </c>
      <c r="N1181" s="1" t="str">
        <f>IF(OR(Transactions[[#This Row],[weekday]]=1,Transactions[[#This Row],[weekday]]=7),"weekend","weekday")</f>
        <v>weekday</v>
      </c>
    </row>
    <row r="1182" spans="1:14">
      <c r="A1182">
        <v>1560</v>
      </c>
      <c r="B1182">
        <v>1021726027</v>
      </c>
      <c r="C1182" s="1" t="s">
        <v>610</v>
      </c>
      <c r="D1182">
        <v>2305.4699999999998</v>
      </c>
      <c r="E1182" s="3">
        <v>45190.063402777778</v>
      </c>
      <c r="F1182" t="str">
        <f>TEXT(Transactions[[#This Row],[transaction_date]],"HH:MM:ss")</f>
        <v>01:31:18</v>
      </c>
      <c r="G1182">
        <f>HOUR(Transactions[[#This Row],[Time]])</f>
        <v>1</v>
      </c>
      <c r="H1182" s="1" t="str">
        <f>IF(Transactions[[#This Row],[Hour]]&lt;=6,"Night",IF(Transactions[[#This Row],[Hour]]&lt;=12,"Morning",IF(Transactions[[#This Row],[Hour]]&lt;=18,"Afternoon","Evening")))</f>
        <v>Night</v>
      </c>
      <c r="I1182" s="1" t="str">
        <f>IF(Transactions[[#This Row],[amount]]&lt;=5000,"low","high")</f>
        <v>low</v>
      </c>
      <c r="J1182" s="1">
        <f>YEAR(Transactions[[#This Row],[transaction_date]])</f>
        <v>2023</v>
      </c>
      <c r="K1182" s="1" t="str">
        <f>TEXT(Transactions[[#This Row],[transaction_date]],"mmm")</f>
        <v>Sep</v>
      </c>
      <c r="L1182" s="1" t="str">
        <f>TEXT(Transactions[[#This Row],[transaction_date]],"ddd")</f>
        <v>Thu</v>
      </c>
      <c r="M1182" s="1">
        <f>WEEKDAY(Transactions[[#This Row],[transaction_date]])</f>
        <v>5</v>
      </c>
      <c r="N1182" s="1" t="str">
        <f>IF(OR(Transactions[[#This Row],[weekday]]=1,Transactions[[#This Row],[weekday]]=7),"weekend","weekday")</f>
        <v>weekday</v>
      </c>
    </row>
    <row r="1183" spans="1:14">
      <c r="A1183">
        <v>506</v>
      </c>
      <c r="B1183">
        <v>1076633469</v>
      </c>
      <c r="C1183" s="1" t="s">
        <v>610</v>
      </c>
      <c r="D1183">
        <v>2528.85</v>
      </c>
      <c r="E1183" s="3">
        <v>45190.138171296298</v>
      </c>
      <c r="F1183" t="str">
        <f>TEXT(Transactions[[#This Row],[transaction_date]],"HH:MM:ss")</f>
        <v>03:18:58</v>
      </c>
      <c r="G1183">
        <f>HOUR(Transactions[[#This Row],[Time]])</f>
        <v>3</v>
      </c>
      <c r="H1183" s="1" t="str">
        <f>IF(Transactions[[#This Row],[Hour]]&lt;=6,"Night",IF(Transactions[[#This Row],[Hour]]&lt;=12,"Morning",IF(Transactions[[#This Row],[Hour]]&lt;=18,"Afternoon","Evening")))</f>
        <v>Night</v>
      </c>
      <c r="I1183" s="1" t="str">
        <f>IF(Transactions[[#This Row],[amount]]&lt;=5000,"low","high")</f>
        <v>low</v>
      </c>
      <c r="J1183" s="1">
        <f>YEAR(Transactions[[#This Row],[transaction_date]])</f>
        <v>2023</v>
      </c>
      <c r="K1183" s="1" t="str">
        <f>TEXT(Transactions[[#This Row],[transaction_date]],"mmm")</f>
        <v>Sep</v>
      </c>
      <c r="L1183" s="1" t="str">
        <f>TEXT(Transactions[[#This Row],[transaction_date]],"ddd")</f>
        <v>Thu</v>
      </c>
      <c r="M1183" s="1">
        <f>WEEKDAY(Transactions[[#This Row],[transaction_date]])</f>
        <v>5</v>
      </c>
      <c r="N1183" s="1" t="str">
        <f>IF(OR(Transactions[[#This Row],[weekday]]=1,Transactions[[#This Row],[weekday]]=7),"weekend","weekday")</f>
        <v>weekday</v>
      </c>
    </row>
    <row r="1184" spans="1:14">
      <c r="A1184">
        <v>1023</v>
      </c>
      <c r="B1184">
        <v>1113173002</v>
      </c>
      <c r="C1184" s="1" t="s">
        <v>612</v>
      </c>
      <c r="D1184">
        <v>2441.88</v>
      </c>
      <c r="E1184" s="3">
        <v>45190.140428240738</v>
      </c>
      <c r="F1184" t="str">
        <f>TEXT(Transactions[[#This Row],[transaction_date]],"HH:MM:ss")</f>
        <v>03:22:13</v>
      </c>
      <c r="G1184">
        <f>HOUR(Transactions[[#This Row],[Time]])</f>
        <v>3</v>
      </c>
      <c r="H1184" s="1" t="str">
        <f>IF(Transactions[[#This Row],[Hour]]&lt;=6,"Night",IF(Transactions[[#This Row],[Hour]]&lt;=12,"Morning",IF(Transactions[[#This Row],[Hour]]&lt;=18,"Afternoon","Evening")))</f>
        <v>Night</v>
      </c>
      <c r="I1184" s="1" t="str">
        <f>IF(Transactions[[#This Row],[amount]]&lt;=5000,"low","high")</f>
        <v>low</v>
      </c>
      <c r="J1184" s="1">
        <f>YEAR(Transactions[[#This Row],[transaction_date]])</f>
        <v>2023</v>
      </c>
      <c r="K1184" s="1" t="str">
        <f>TEXT(Transactions[[#This Row],[transaction_date]],"mmm")</f>
        <v>Sep</v>
      </c>
      <c r="L1184" s="1" t="str">
        <f>TEXT(Transactions[[#This Row],[transaction_date]],"ddd")</f>
        <v>Thu</v>
      </c>
      <c r="M1184" s="1">
        <f>WEEKDAY(Transactions[[#This Row],[transaction_date]])</f>
        <v>5</v>
      </c>
      <c r="N1184" s="1" t="str">
        <f>IF(OR(Transactions[[#This Row],[weekday]]=1,Transactions[[#This Row],[weekday]]=7),"weekend","weekday")</f>
        <v>weekday</v>
      </c>
    </row>
    <row r="1185" spans="1:14">
      <c r="A1185">
        <v>643</v>
      </c>
      <c r="B1185">
        <v>1129879693</v>
      </c>
      <c r="C1185" s="1" t="s">
        <v>612</v>
      </c>
      <c r="D1185">
        <v>264.75</v>
      </c>
      <c r="E1185" s="3">
        <v>45190.185636574075</v>
      </c>
      <c r="F1185" t="str">
        <f>TEXT(Transactions[[#This Row],[transaction_date]],"HH:MM:ss")</f>
        <v>04:27:19</v>
      </c>
      <c r="G1185">
        <f>HOUR(Transactions[[#This Row],[Time]])</f>
        <v>4</v>
      </c>
      <c r="H1185" s="1" t="str">
        <f>IF(Transactions[[#This Row],[Hour]]&lt;=6,"Night",IF(Transactions[[#This Row],[Hour]]&lt;=12,"Morning",IF(Transactions[[#This Row],[Hour]]&lt;=18,"Afternoon","Evening")))</f>
        <v>Night</v>
      </c>
      <c r="I1185" s="1" t="str">
        <f>IF(Transactions[[#This Row],[amount]]&lt;=5000,"low","high")</f>
        <v>low</v>
      </c>
      <c r="J1185" s="1">
        <f>YEAR(Transactions[[#This Row],[transaction_date]])</f>
        <v>2023</v>
      </c>
      <c r="K1185" s="1" t="str">
        <f>TEXT(Transactions[[#This Row],[transaction_date]],"mmm")</f>
        <v>Sep</v>
      </c>
      <c r="L1185" s="1" t="str">
        <f>TEXT(Transactions[[#This Row],[transaction_date]],"ddd")</f>
        <v>Thu</v>
      </c>
      <c r="M1185" s="1">
        <f>WEEKDAY(Transactions[[#This Row],[transaction_date]])</f>
        <v>5</v>
      </c>
      <c r="N1185" s="1" t="str">
        <f>IF(OR(Transactions[[#This Row],[weekday]]=1,Transactions[[#This Row],[weekday]]=7),"weekend","weekday")</f>
        <v>weekday</v>
      </c>
    </row>
    <row r="1186" spans="1:14">
      <c r="A1186">
        <v>1191</v>
      </c>
      <c r="B1186">
        <v>1184933178</v>
      </c>
      <c r="C1186" s="1" t="s">
        <v>612</v>
      </c>
      <c r="D1186">
        <v>2301.39</v>
      </c>
      <c r="E1186" s="3">
        <v>45190.490081018521</v>
      </c>
      <c r="F1186" t="str">
        <f>TEXT(Transactions[[#This Row],[transaction_date]],"HH:MM:ss")</f>
        <v>11:45:43</v>
      </c>
      <c r="G1186">
        <f>HOUR(Transactions[[#This Row],[Time]])</f>
        <v>11</v>
      </c>
      <c r="H1186" s="1" t="str">
        <f>IF(Transactions[[#This Row],[Hour]]&lt;=6,"Night",IF(Transactions[[#This Row],[Hour]]&lt;=12,"Morning",IF(Transactions[[#This Row],[Hour]]&lt;=18,"Afternoon","Evening")))</f>
        <v>Morning</v>
      </c>
      <c r="I1186" s="1" t="str">
        <f>IF(Transactions[[#This Row],[amount]]&lt;=5000,"low","high")</f>
        <v>low</v>
      </c>
      <c r="J1186" s="1">
        <f>YEAR(Transactions[[#This Row],[transaction_date]])</f>
        <v>2023</v>
      </c>
      <c r="K1186" s="1" t="str">
        <f>TEXT(Transactions[[#This Row],[transaction_date]],"mmm")</f>
        <v>Sep</v>
      </c>
      <c r="L1186" s="1" t="str">
        <f>TEXT(Transactions[[#This Row],[transaction_date]],"ddd")</f>
        <v>Thu</v>
      </c>
      <c r="M1186" s="1">
        <f>WEEKDAY(Transactions[[#This Row],[transaction_date]])</f>
        <v>5</v>
      </c>
      <c r="N1186" s="1" t="str">
        <f>IF(OR(Transactions[[#This Row],[weekday]]=1,Transactions[[#This Row],[weekday]]=7),"weekend","weekday")</f>
        <v>weekday</v>
      </c>
    </row>
    <row r="1187" spans="1:14">
      <c r="A1187">
        <v>232</v>
      </c>
      <c r="B1187">
        <v>1117992208</v>
      </c>
      <c r="C1187" s="1" t="s">
        <v>610</v>
      </c>
      <c r="D1187">
        <v>2937.71</v>
      </c>
      <c r="E1187" s="3">
        <v>45190.817199074074</v>
      </c>
      <c r="F1187" t="str">
        <f>TEXT(Transactions[[#This Row],[transaction_date]],"HH:MM:ss")</f>
        <v>19:36:46</v>
      </c>
      <c r="G1187">
        <f>HOUR(Transactions[[#This Row],[Time]])</f>
        <v>19</v>
      </c>
      <c r="H1187" s="1" t="str">
        <f>IF(Transactions[[#This Row],[Hour]]&lt;=6,"Night",IF(Transactions[[#This Row],[Hour]]&lt;=12,"Morning",IF(Transactions[[#This Row],[Hour]]&lt;=18,"Afternoon","Evening")))</f>
        <v>Evening</v>
      </c>
      <c r="I1187" s="1" t="str">
        <f>IF(Transactions[[#This Row],[amount]]&lt;=5000,"low","high")</f>
        <v>low</v>
      </c>
      <c r="J1187" s="1">
        <f>YEAR(Transactions[[#This Row],[transaction_date]])</f>
        <v>2023</v>
      </c>
      <c r="K1187" s="1" t="str">
        <f>TEXT(Transactions[[#This Row],[transaction_date]],"mmm")</f>
        <v>Sep</v>
      </c>
      <c r="L1187" s="1" t="str">
        <f>TEXT(Transactions[[#This Row],[transaction_date]],"ddd")</f>
        <v>Thu</v>
      </c>
      <c r="M1187" s="1">
        <f>WEEKDAY(Transactions[[#This Row],[transaction_date]])</f>
        <v>5</v>
      </c>
      <c r="N1187" s="1" t="str">
        <f>IF(OR(Transactions[[#This Row],[weekday]]=1,Transactions[[#This Row],[weekday]]=7),"weekend","weekday")</f>
        <v>weekday</v>
      </c>
    </row>
    <row r="1188" spans="1:14">
      <c r="A1188">
        <v>915</v>
      </c>
      <c r="B1188">
        <v>1129879693</v>
      </c>
      <c r="C1188" s="1" t="s">
        <v>611</v>
      </c>
      <c r="D1188">
        <v>674.43</v>
      </c>
      <c r="E1188" s="3">
        <v>45191.142106481479</v>
      </c>
      <c r="F1188" t="str">
        <f>TEXT(Transactions[[#This Row],[transaction_date]],"HH:MM:ss")</f>
        <v>03:24:38</v>
      </c>
      <c r="G1188">
        <f>HOUR(Transactions[[#This Row],[Time]])</f>
        <v>3</v>
      </c>
      <c r="H1188" s="1" t="str">
        <f>IF(Transactions[[#This Row],[Hour]]&lt;=6,"Night",IF(Transactions[[#This Row],[Hour]]&lt;=12,"Morning",IF(Transactions[[#This Row],[Hour]]&lt;=18,"Afternoon","Evening")))</f>
        <v>Night</v>
      </c>
      <c r="I1188" s="1" t="str">
        <f>IF(Transactions[[#This Row],[amount]]&lt;=5000,"low","high")</f>
        <v>low</v>
      </c>
      <c r="J1188" s="1">
        <f>YEAR(Transactions[[#This Row],[transaction_date]])</f>
        <v>2023</v>
      </c>
      <c r="K1188" s="1" t="str">
        <f>TEXT(Transactions[[#This Row],[transaction_date]],"mmm")</f>
        <v>Sep</v>
      </c>
      <c r="L1188" s="1" t="str">
        <f>TEXT(Transactions[[#This Row],[transaction_date]],"ddd")</f>
        <v>Fri</v>
      </c>
      <c r="M1188" s="1">
        <f>WEEKDAY(Transactions[[#This Row],[transaction_date]])</f>
        <v>6</v>
      </c>
      <c r="N1188" s="1" t="str">
        <f>IF(OR(Transactions[[#This Row],[weekday]]=1,Transactions[[#This Row],[weekday]]=7),"weekend","weekday")</f>
        <v>weekday</v>
      </c>
    </row>
    <row r="1189" spans="1:14">
      <c r="A1189">
        <v>1200</v>
      </c>
      <c r="B1189">
        <v>1116132425</v>
      </c>
      <c r="C1189" s="1" t="s">
        <v>611</v>
      </c>
      <c r="D1189">
        <v>89.73</v>
      </c>
      <c r="E1189" s="3">
        <v>45191.148657407408</v>
      </c>
      <c r="F1189" t="str">
        <f>TEXT(Transactions[[#This Row],[transaction_date]],"HH:MM:ss")</f>
        <v>03:34:04</v>
      </c>
      <c r="G1189">
        <f>HOUR(Transactions[[#This Row],[Time]])</f>
        <v>3</v>
      </c>
      <c r="H1189" s="1" t="str">
        <f>IF(Transactions[[#This Row],[Hour]]&lt;=6,"Night",IF(Transactions[[#This Row],[Hour]]&lt;=12,"Morning",IF(Transactions[[#This Row],[Hour]]&lt;=18,"Afternoon","Evening")))</f>
        <v>Night</v>
      </c>
      <c r="I1189" s="1" t="str">
        <f>IF(Transactions[[#This Row],[amount]]&lt;=5000,"low","high")</f>
        <v>low</v>
      </c>
      <c r="J1189" s="1">
        <f>YEAR(Transactions[[#This Row],[transaction_date]])</f>
        <v>2023</v>
      </c>
      <c r="K1189" s="1" t="str">
        <f>TEXT(Transactions[[#This Row],[transaction_date]],"mmm")</f>
        <v>Sep</v>
      </c>
      <c r="L1189" s="1" t="str">
        <f>TEXT(Transactions[[#This Row],[transaction_date]],"ddd")</f>
        <v>Fri</v>
      </c>
      <c r="M1189" s="1">
        <f>WEEKDAY(Transactions[[#This Row],[transaction_date]])</f>
        <v>6</v>
      </c>
      <c r="N1189" s="1" t="str">
        <f>IF(OR(Transactions[[#This Row],[weekday]]=1,Transactions[[#This Row],[weekday]]=7),"weekend","weekday")</f>
        <v>weekday</v>
      </c>
    </row>
    <row r="1190" spans="1:14">
      <c r="A1190">
        <v>1078</v>
      </c>
      <c r="B1190">
        <v>1079185403</v>
      </c>
      <c r="C1190" s="1" t="s">
        <v>612</v>
      </c>
      <c r="D1190">
        <v>2396.17</v>
      </c>
      <c r="E1190" s="3">
        <v>45191.149571759262</v>
      </c>
      <c r="F1190" t="str">
        <f>TEXT(Transactions[[#This Row],[transaction_date]],"HH:MM:ss")</f>
        <v>03:35:23</v>
      </c>
      <c r="G1190">
        <f>HOUR(Transactions[[#This Row],[Time]])</f>
        <v>3</v>
      </c>
      <c r="H1190" s="1" t="str">
        <f>IF(Transactions[[#This Row],[Hour]]&lt;=6,"Night",IF(Transactions[[#This Row],[Hour]]&lt;=12,"Morning",IF(Transactions[[#This Row],[Hour]]&lt;=18,"Afternoon","Evening")))</f>
        <v>Night</v>
      </c>
      <c r="I1190" s="1" t="str">
        <f>IF(Transactions[[#This Row],[amount]]&lt;=5000,"low","high")</f>
        <v>low</v>
      </c>
      <c r="J1190" s="1">
        <f>YEAR(Transactions[[#This Row],[transaction_date]])</f>
        <v>2023</v>
      </c>
      <c r="K1190" s="1" t="str">
        <f>TEXT(Transactions[[#This Row],[transaction_date]],"mmm")</f>
        <v>Sep</v>
      </c>
      <c r="L1190" s="1" t="str">
        <f>TEXT(Transactions[[#This Row],[transaction_date]],"ddd")</f>
        <v>Fri</v>
      </c>
      <c r="M1190" s="1">
        <f>WEEKDAY(Transactions[[#This Row],[transaction_date]])</f>
        <v>6</v>
      </c>
      <c r="N1190" s="1" t="str">
        <f>IF(OR(Transactions[[#This Row],[weekday]]=1,Transactions[[#This Row],[weekday]]=7),"weekend","weekday")</f>
        <v>weekday</v>
      </c>
    </row>
    <row r="1191" spans="1:14">
      <c r="A1191">
        <v>1501</v>
      </c>
      <c r="B1191">
        <v>1069347376</v>
      </c>
      <c r="C1191" s="1" t="s">
        <v>612</v>
      </c>
      <c r="D1191">
        <v>205.45</v>
      </c>
      <c r="E1191" s="3">
        <v>45191.204664351855</v>
      </c>
      <c r="F1191" t="str">
        <f>TEXT(Transactions[[#This Row],[transaction_date]],"HH:MM:ss")</f>
        <v>04:54:43</v>
      </c>
      <c r="G1191">
        <f>HOUR(Transactions[[#This Row],[Time]])</f>
        <v>4</v>
      </c>
      <c r="H1191" s="1" t="str">
        <f>IF(Transactions[[#This Row],[Hour]]&lt;=6,"Night",IF(Transactions[[#This Row],[Hour]]&lt;=12,"Morning",IF(Transactions[[#This Row],[Hour]]&lt;=18,"Afternoon","Evening")))</f>
        <v>Night</v>
      </c>
      <c r="I1191" s="1" t="str">
        <f>IF(Transactions[[#This Row],[amount]]&lt;=5000,"low","high")</f>
        <v>low</v>
      </c>
      <c r="J1191" s="1">
        <f>YEAR(Transactions[[#This Row],[transaction_date]])</f>
        <v>2023</v>
      </c>
      <c r="K1191" s="1" t="str">
        <f>TEXT(Transactions[[#This Row],[transaction_date]],"mmm")</f>
        <v>Sep</v>
      </c>
      <c r="L1191" s="1" t="str">
        <f>TEXT(Transactions[[#This Row],[transaction_date]],"ddd")</f>
        <v>Fri</v>
      </c>
      <c r="M1191" s="1">
        <f>WEEKDAY(Transactions[[#This Row],[transaction_date]])</f>
        <v>6</v>
      </c>
      <c r="N1191" s="1" t="str">
        <f>IF(OR(Transactions[[#This Row],[weekday]]=1,Transactions[[#This Row],[weekday]]=7),"weekend","weekday")</f>
        <v>weekday</v>
      </c>
    </row>
    <row r="1192" spans="1:14">
      <c r="A1192">
        <v>893</v>
      </c>
      <c r="B1192">
        <v>1174141558</v>
      </c>
      <c r="C1192" s="1" t="s">
        <v>610</v>
      </c>
      <c r="D1192">
        <v>4766.29</v>
      </c>
      <c r="E1192" s="3">
        <v>45191.292638888888</v>
      </c>
      <c r="F1192" t="str">
        <f>TEXT(Transactions[[#This Row],[transaction_date]],"HH:MM:ss")</f>
        <v>07:01:24</v>
      </c>
      <c r="G1192">
        <f>HOUR(Transactions[[#This Row],[Time]])</f>
        <v>7</v>
      </c>
      <c r="H1192" s="1" t="str">
        <f>IF(Transactions[[#This Row],[Hour]]&lt;=6,"Night",IF(Transactions[[#This Row],[Hour]]&lt;=12,"Morning",IF(Transactions[[#This Row],[Hour]]&lt;=18,"Afternoon","Evening")))</f>
        <v>Morning</v>
      </c>
      <c r="I1192" s="1" t="str">
        <f>IF(Transactions[[#This Row],[amount]]&lt;=5000,"low","high")</f>
        <v>low</v>
      </c>
      <c r="J1192" s="1">
        <f>YEAR(Transactions[[#This Row],[transaction_date]])</f>
        <v>2023</v>
      </c>
      <c r="K1192" s="1" t="str">
        <f>TEXT(Transactions[[#This Row],[transaction_date]],"mmm")</f>
        <v>Sep</v>
      </c>
      <c r="L1192" s="1" t="str">
        <f>TEXT(Transactions[[#This Row],[transaction_date]],"ddd")</f>
        <v>Fri</v>
      </c>
      <c r="M1192" s="1">
        <f>WEEKDAY(Transactions[[#This Row],[transaction_date]])</f>
        <v>6</v>
      </c>
      <c r="N1192" s="1" t="str">
        <f>IF(OR(Transactions[[#This Row],[weekday]]=1,Transactions[[#This Row],[weekday]]=7),"weekend","weekday")</f>
        <v>weekday</v>
      </c>
    </row>
    <row r="1193" spans="1:14">
      <c r="A1193">
        <v>273</v>
      </c>
      <c r="B1193">
        <v>1097521618</v>
      </c>
      <c r="C1193" s="1" t="s">
        <v>612</v>
      </c>
      <c r="D1193">
        <v>583.29</v>
      </c>
      <c r="E1193" s="3">
        <v>45191.571574074071</v>
      </c>
      <c r="F1193" t="str">
        <f>TEXT(Transactions[[#This Row],[transaction_date]],"HH:MM:ss")</f>
        <v>13:43:04</v>
      </c>
      <c r="G1193">
        <f>HOUR(Transactions[[#This Row],[Time]])</f>
        <v>13</v>
      </c>
      <c r="H1193" s="1" t="str">
        <f>IF(Transactions[[#This Row],[Hour]]&lt;=6,"Night",IF(Transactions[[#This Row],[Hour]]&lt;=12,"Morning",IF(Transactions[[#This Row],[Hour]]&lt;=18,"Afternoon","Evening")))</f>
        <v>Afternoon</v>
      </c>
      <c r="I1193" s="1" t="str">
        <f>IF(Transactions[[#This Row],[amount]]&lt;=5000,"low","high")</f>
        <v>low</v>
      </c>
      <c r="J1193" s="1">
        <f>YEAR(Transactions[[#This Row],[transaction_date]])</f>
        <v>2023</v>
      </c>
      <c r="K1193" s="1" t="str">
        <f>TEXT(Transactions[[#This Row],[transaction_date]],"mmm")</f>
        <v>Sep</v>
      </c>
      <c r="L1193" s="1" t="str">
        <f>TEXT(Transactions[[#This Row],[transaction_date]],"ddd")</f>
        <v>Fri</v>
      </c>
      <c r="M1193" s="1">
        <f>WEEKDAY(Transactions[[#This Row],[transaction_date]])</f>
        <v>6</v>
      </c>
      <c r="N1193" s="1" t="str">
        <f>IF(OR(Transactions[[#This Row],[weekday]]=1,Transactions[[#This Row],[weekday]]=7),"weekend","weekday")</f>
        <v>weekday</v>
      </c>
    </row>
    <row r="1194" spans="1:14">
      <c r="A1194">
        <v>990</v>
      </c>
      <c r="B1194">
        <v>1174141558</v>
      </c>
      <c r="C1194" s="1" t="s">
        <v>610</v>
      </c>
      <c r="D1194">
        <v>2644.8</v>
      </c>
      <c r="E1194" s="3">
        <v>45191.81</v>
      </c>
      <c r="F1194" t="str">
        <f>TEXT(Transactions[[#This Row],[transaction_date]],"HH:MM:ss")</f>
        <v>19:26:24</v>
      </c>
      <c r="G1194">
        <f>HOUR(Transactions[[#This Row],[Time]])</f>
        <v>19</v>
      </c>
      <c r="H1194" s="1" t="str">
        <f>IF(Transactions[[#This Row],[Hour]]&lt;=6,"Night",IF(Transactions[[#This Row],[Hour]]&lt;=12,"Morning",IF(Transactions[[#This Row],[Hour]]&lt;=18,"Afternoon","Evening")))</f>
        <v>Evening</v>
      </c>
      <c r="I1194" s="1" t="str">
        <f>IF(Transactions[[#This Row],[amount]]&lt;=5000,"low","high")</f>
        <v>low</v>
      </c>
      <c r="J1194" s="1">
        <f>YEAR(Transactions[[#This Row],[transaction_date]])</f>
        <v>2023</v>
      </c>
      <c r="K1194" s="1" t="str">
        <f>TEXT(Transactions[[#This Row],[transaction_date]],"mmm")</f>
        <v>Sep</v>
      </c>
      <c r="L1194" s="1" t="str">
        <f>TEXT(Transactions[[#This Row],[transaction_date]],"ddd")</f>
        <v>Fri</v>
      </c>
      <c r="M1194" s="1">
        <f>WEEKDAY(Transactions[[#This Row],[transaction_date]])</f>
        <v>6</v>
      </c>
      <c r="N1194" s="1" t="str">
        <f>IF(OR(Transactions[[#This Row],[weekday]]=1,Transactions[[#This Row],[weekday]]=7),"weekend","weekday")</f>
        <v>weekday</v>
      </c>
    </row>
    <row r="1195" spans="1:14">
      <c r="A1195">
        <v>803</v>
      </c>
      <c r="B1195">
        <v>1107786598</v>
      </c>
      <c r="C1195" s="1" t="s">
        <v>610</v>
      </c>
      <c r="D1195">
        <v>3991.15</v>
      </c>
      <c r="E1195" s="3">
        <v>45193.149456018517</v>
      </c>
      <c r="F1195" t="str">
        <f>TEXT(Transactions[[#This Row],[transaction_date]],"HH:MM:ss")</f>
        <v>03:35:13</v>
      </c>
      <c r="G1195">
        <f>HOUR(Transactions[[#This Row],[Time]])</f>
        <v>3</v>
      </c>
      <c r="H1195" s="1" t="str">
        <f>IF(Transactions[[#This Row],[Hour]]&lt;=6,"Night",IF(Transactions[[#This Row],[Hour]]&lt;=12,"Morning",IF(Transactions[[#This Row],[Hour]]&lt;=18,"Afternoon","Evening")))</f>
        <v>Night</v>
      </c>
      <c r="I1195" s="1" t="str">
        <f>IF(Transactions[[#This Row],[amount]]&lt;=5000,"low","high")</f>
        <v>low</v>
      </c>
      <c r="J1195" s="1">
        <f>YEAR(Transactions[[#This Row],[transaction_date]])</f>
        <v>2023</v>
      </c>
      <c r="K1195" s="1" t="str">
        <f>TEXT(Transactions[[#This Row],[transaction_date]],"mmm")</f>
        <v>Sep</v>
      </c>
      <c r="L1195" s="1" t="str">
        <f>TEXT(Transactions[[#This Row],[transaction_date]],"ddd")</f>
        <v>Sun</v>
      </c>
      <c r="M1195" s="1">
        <f>WEEKDAY(Transactions[[#This Row],[transaction_date]])</f>
        <v>1</v>
      </c>
      <c r="N1195" s="1" t="str">
        <f>IF(OR(Transactions[[#This Row],[weekday]]=1,Transactions[[#This Row],[weekday]]=7),"weekend","weekday")</f>
        <v>weekend</v>
      </c>
    </row>
    <row r="1196" spans="1:14">
      <c r="A1196">
        <v>175</v>
      </c>
      <c r="B1196">
        <v>1084011454</v>
      </c>
      <c r="C1196" s="1" t="s">
        <v>611</v>
      </c>
      <c r="D1196">
        <v>1268.1300000000001</v>
      </c>
      <c r="E1196" s="3">
        <v>45194.147546296299</v>
      </c>
      <c r="F1196" t="str">
        <f>TEXT(Transactions[[#This Row],[transaction_date]],"HH:MM:ss")</f>
        <v>03:32:28</v>
      </c>
      <c r="G1196">
        <f>HOUR(Transactions[[#This Row],[Time]])</f>
        <v>3</v>
      </c>
      <c r="H1196" s="1" t="str">
        <f>IF(Transactions[[#This Row],[Hour]]&lt;=6,"Night",IF(Transactions[[#This Row],[Hour]]&lt;=12,"Morning",IF(Transactions[[#This Row],[Hour]]&lt;=18,"Afternoon","Evening")))</f>
        <v>Night</v>
      </c>
      <c r="I1196" s="1" t="str">
        <f>IF(Transactions[[#This Row],[amount]]&lt;=5000,"low","high")</f>
        <v>low</v>
      </c>
      <c r="J1196" s="1">
        <f>YEAR(Transactions[[#This Row],[transaction_date]])</f>
        <v>2023</v>
      </c>
      <c r="K1196" s="1" t="str">
        <f>TEXT(Transactions[[#This Row],[transaction_date]],"mmm")</f>
        <v>Sep</v>
      </c>
      <c r="L1196" s="1" t="str">
        <f>TEXT(Transactions[[#This Row],[transaction_date]],"ddd")</f>
        <v>Mon</v>
      </c>
      <c r="M1196" s="1">
        <f>WEEKDAY(Transactions[[#This Row],[transaction_date]])</f>
        <v>2</v>
      </c>
      <c r="N1196" s="1" t="str">
        <f>IF(OR(Transactions[[#This Row],[weekday]]=1,Transactions[[#This Row],[weekday]]=7),"weekend","weekday")</f>
        <v>weekday</v>
      </c>
    </row>
    <row r="1197" spans="1:14">
      <c r="A1197">
        <v>425</v>
      </c>
      <c r="B1197">
        <v>1120683837</v>
      </c>
      <c r="C1197" s="1" t="s">
        <v>612</v>
      </c>
      <c r="D1197">
        <v>279.51</v>
      </c>
      <c r="E1197" s="3">
        <v>45194.400856481479</v>
      </c>
      <c r="F1197" t="str">
        <f>TEXT(Transactions[[#This Row],[transaction_date]],"HH:MM:ss")</f>
        <v>09:37:14</v>
      </c>
      <c r="G1197">
        <f>HOUR(Transactions[[#This Row],[Time]])</f>
        <v>9</v>
      </c>
      <c r="H1197" s="1" t="str">
        <f>IF(Transactions[[#This Row],[Hour]]&lt;=6,"Night",IF(Transactions[[#This Row],[Hour]]&lt;=12,"Morning",IF(Transactions[[#This Row],[Hour]]&lt;=18,"Afternoon","Evening")))</f>
        <v>Morning</v>
      </c>
      <c r="I1197" s="1" t="str">
        <f>IF(Transactions[[#This Row],[amount]]&lt;=5000,"low","high")</f>
        <v>low</v>
      </c>
      <c r="J1197" s="1">
        <f>YEAR(Transactions[[#This Row],[transaction_date]])</f>
        <v>2023</v>
      </c>
      <c r="K1197" s="1" t="str">
        <f>TEXT(Transactions[[#This Row],[transaction_date]],"mmm")</f>
        <v>Sep</v>
      </c>
      <c r="L1197" s="1" t="str">
        <f>TEXT(Transactions[[#This Row],[transaction_date]],"ddd")</f>
        <v>Mon</v>
      </c>
      <c r="M1197" s="1">
        <f>WEEKDAY(Transactions[[#This Row],[transaction_date]])</f>
        <v>2</v>
      </c>
      <c r="N1197" s="1" t="str">
        <f>IF(OR(Transactions[[#This Row],[weekday]]=1,Transactions[[#This Row],[weekday]]=7),"weekend","weekday")</f>
        <v>weekday</v>
      </c>
    </row>
    <row r="1198" spans="1:14">
      <c r="A1198">
        <v>65</v>
      </c>
      <c r="B1198">
        <v>1035499319</v>
      </c>
      <c r="C1198" s="1" t="s">
        <v>612</v>
      </c>
      <c r="D1198">
        <v>3811.3</v>
      </c>
      <c r="E1198" s="3">
        <v>45194.501863425925</v>
      </c>
      <c r="F1198" t="str">
        <f>TEXT(Transactions[[#This Row],[transaction_date]],"HH:MM:ss")</f>
        <v>12:02:41</v>
      </c>
      <c r="G1198">
        <f>HOUR(Transactions[[#This Row],[Time]])</f>
        <v>12</v>
      </c>
      <c r="H1198" s="1" t="str">
        <f>IF(Transactions[[#This Row],[Hour]]&lt;=6,"Night",IF(Transactions[[#This Row],[Hour]]&lt;=12,"Morning",IF(Transactions[[#This Row],[Hour]]&lt;=18,"Afternoon","Evening")))</f>
        <v>Morning</v>
      </c>
      <c r="I1198" s="1" t="str">
        <f>IF(Transactions[[#This Row],[amount]]&lt;=5000,"low","high")</f>
        <v>low</v>
      </c>
      <c r="J1198" s="1">
        <f>YEAR(Transactions[[#This Row],[transaction_date]])</f>
        <v>2023</v>
      </c>
      <c r="K1198" s="1" t="str">
        <f>TEXT(Transactions[[#This Row],[transaction_date]],"mmm")</f>
        <v>Sep</v>
      </c>
      <c r="L1198" s="1" t="str">
        <f>TEXT(Transactions[[#This Row],[transaction_date]],"ddd")</f>
        <v>Mon</v>
      </c>
      <c r="M1198" s="1">
        <f>WEEKDAY(Transactions[[#This Row],[transaction_date]])</f>
        <v>2</v>
      </c>
      <c r="N1198" s="1" t="str">
        <f>IF(OR(Transactions[[#This Row],[weekday]]=1,Transactions[[#This Row],[weekday]]=7),"weekend","weekday")</f>
        <v>weekday</v>
      </c>
    </row>
    <row r="1199" spans="1:14">
      <c r="A1199">
        <v>1896</v>
      </c>
      <c r="B1199">
        <v>1113015151</v>
      </c>
      <c r="C1199" s="1" t="s">
        <v>610</v>
      </c>
      <c r="D1199">
        <v>1369.13</v>
      </c>
      <c r="E1199" s="3">
        <v>45194.801307870373</v>
      </c>
      <c r="F1199" t="str">
        <f>TEXT(Transactions[[#This Row],[transaction_date]],"HH:MM:ss")</f>
        <v>19:13:53</v>
      </c>
      <c r="G1199">
        <f>HOUR(Transactions[[#This Row],[Time]])</f>
        <v>19</v>
      </c>
      <c r="H1199" s="1" t="str">
        <f>IF(Transactions[[#This Row],[Hour]]&lt;=6,"Night",IF(Transactions[[#This Row],[Hour]]&lt;=12,"Morning",IF(Transactions[[#This Row],[Hour]]&lt;=18,"Afternoon","Evening")))</f>
        <v>Evening</v>
      </c>
      <c r="I1199" s="1" t="str">
        <f>IF(Transactions[[#This Row],[amount]]&lt;=5000,"low","high")</f>
        <v>low</v>
      </c>
      <c r="J1199" s="1">
        <f>YEAR(Transactions[[#This Row],[transaction_date]])</f>
        <v>2023</v>
      </c>
      <c r="K1199" s="1" t="str">
        <f>TEXT(Transactions[[#This Row],[transaction_date]],"mmm")</f>
        <v>Sep</v>
      </c>
      <c r="L1199" s="1" t="str">
        <f>TEXT(Transactions[[#This Row],[transaction_date]],"ddd")</f>
        <v>Mon</v>
      </c>
      <c r="M1199" s="1">
        <f>WEEKDAY(Transactions[[#This Row],[transaction_date]])</f>
        <v>2</v>
      </c>
      <c r="N1199" s="1" t="str">
        <f>IF(OR(Transactions[[#This Row],[weekday]]=1,Transactions[[#This Row],[weekday]]=7),"weekend","weekday")</f>
        <v>weekday</v>
      </c>
    </row>
    <row r="1200" spans="1:14">
      <c r="A1200">
        <v>1321</v>
      </c>
      <c r="B1200">
        <v>1163325605</v>
      </c>
      <c r="C1200" s="1" t="s">
        <v>611</v>
      </c>
      <c r="D1200">
        <v>4517.43</v>
      </c>
      <c r="E1200" s="3">
        <v>45195.113645833335</v>
      </c>
      <c r="F1200" t="str">
        <f>TEXT(Transactions[[#This Row],[transaction_date]],"HH:MM:ss")</f>
        <v>02:43:39</v>
      </c>
      <c r="G1200">
        <f>HOUR(Transactions[[#This Row],[Time]])</f>
        <v>2</v>
      </c>
      <c r="H1200" s="1" t="str">
        <f>IF(Transactions[[#This Row],[Hour]]&lt;=6,"Night",IF(Transactions[[#This Row],[Hour]]&lt;=12,"Morning",IF(Transactions[[#This Row],[Hour]]&lt;=18,"Afternoon","Evening")))</f>
        <v>Night</v>
      </c>
      <c r="I1200" s="1" t="str">
        <f>IF(Transactions[[#This Row],[amount]]&lt;=5000,"low","high")</f>
        <v>low</v>
      </c>
      <c r="J1200" s="1">
        <f>YEAR(Transactions[[#This Row],[transaction_date]])</f>
        <v>2023</v>
      </c>
      <c r="K1200" s="1" t="str">
        <f>TEXT(Transactions[[#This Row],[transaction_date]],"mmm")</f>
        <v>Sep</v>
      </c>
      <c r="L1200" s="1" t="str">
        <f>TEXT(Transactions[[#This Row],[transaction_date]],"ddd")</f>
        <v>Tue</v>
      </c>
      <c r="M1200" s="1">
        <f>WEEKDAY(Transactions[[#This Row],[transaction_date]])</f>
        <v>3</v>
      </c>
      <c r="N1200" s="1" t="str">
        <f>IF(OR(Transactions[[#This Row],[weekday]]=1,Transactions[[#This Row],[weekday]]=7),"weekend","weekday")</f>
        <v>weekday</v>
      </c>
    </row>
    <row r="1201" spans="1:14">
      <c r="A1201">
        <v>1084</v>
      </c>
      <c r="B1201">
        <v>1041327604</v>
      </c>
      <c r="C1201" s="1" t="s">
        <v>610</v>
      </c>
      <c r="D1201">
        <v>1696.35</v>
      </c>
      <c r="E1201" s="3">
        <v>45195.591273148151</v>
      </c>
      <c r="F1201" t="str">
        <f>TEXT(Transactions[[#This Row],[transaction_date]],"HH:MM:ss")</f>
        <v>14:11:26</v>
      </c>
      <c r="G1201">
        <f>HOUR(Transactions[[#This Row],[Time]])</f>
        <v>14</v>
      </c>
      <c r="H1201" s="1" t="str">
        <f>IF(Transactions[[#This Row],[Hour]]&lt;=6,"Night",IF(Transactions[[#This Row],[Hour]]&lt;=12,"Morning",IF(Transactions[[#This Row],[Hour]]&lt;=18,"Afternoon","Evening")))</f>
        <v>Afternoon</v>
      </c>
      <c r="I1201" s="1" t="str">
        <f>IF(Transactions[[#This Row],[amount]]&lt;=5000,"low","high")</f>
        <v>low</v>
      </c>
      <c r="J1201" s="1">
        <f>YEAR(Transactions[[#This Row],[transaction_date]])</f>
        <v>2023</v>
      </c>
      <c r="K1201" s="1" t="str">
        <f>TEXT(Transactions[[#This Row],[transaction_date]],"mmm")</f>
        <v>Sep</v>
      </c>
      <c r="L1201" s="1" t="str">
        <f>TEXT(Transactions[[#This Row],[transaction_date]],"ddd")</f>
        <v>Tue</v>
      </c>
      <c r="M1201" s="1">
        <f>WEEKDAY(Transactions[[#This Row],[transaction_date]])</f>
        <v>3</v>
      </c>
      <c r="N1201" s="1" t="str">
        <f>IF(OR(Transactions[[#This Row],[weekday]]=1,Transactions[[#This Row],[weekday]]=7),"weekend","weekday")</f>
        <v>weekday</v>
      </c>
    </row>
    <row r="1202" spans="1:14">
      <c r="A1202">
        <v>195</v>
      </c>
      <c r="B1202">
        <v>1131594920</v>
      </c>
      <c r="C1202" s="1" t="s">
        <v>612</v>
      </c>
      <c r="D1202">
        <v>344.65</v>
      </c>
      <c r="E1202" s="3">
        <v>45195.659849537034</v>
      </c>
      <c r="F1202" t="str">
        <f>TEXT(Transactions[[#This Row],[transaction_date]],"HH:MM:ss")</f>
        <v>15:50:11</v>
      </c>
      <c r="G1202">
        <f>HOUR(Transactions[[#This Row],[Time]])</f>
        <v>15</v>
      </c>
      <c r="H1202" s="1" t="str">
        <f>IF(Transactions[[#This Row],[Hour]]&lt;=6,"Night",IF(Transactions[[#This Row],[Hour]]&lt;=12,"Morning",IF(Transactions[[#This Row],[Hour]]&lt;=18,"Afternoon","Evening")))</f>
        <v>Afternoon</v>
      </c>
      <c r="I1202" s="1" t="str">
        <f>IF(Transactions[[#This Row],[amount]]&lt;=5000,"low","high")</f>
        <v>low</v>
      </c>
      <c r="J1202" s="1">
        <f>YEAR(Transactions[[#This Row],[transaction_date]])</f>
        <v>2023</v>
      </c>
      <c r="K1202" s="1" t="str">
        <f>TEXT(Transactions[[#This Row],[transaction_date]],"mmm")</f>
        <v>Sep</v>
      </c>
      <c r="L1202" s="1" t="str">
        <f>TEXT(Transactions[[#This Row],[transaction_date]],"ddd")</f>
        <v>Tue</v>
      </c>
      <c r="M1202" s="1">
        <f>WEEKDAY(Transactions[[#This Row],[transaction_date]])</f>
        <v>3</v>
      </c>
      <c r="N1202" s="1" t="str">
        <f>IF(OR(Transactions[[#This Row],[weekday]]=1,Transactions[[#This Row],[weekday]]=7),"weekend","weekday")</f>
        <v>weekday</v>
      </c>
    </row>
    <row r="1203" spans="1:14">
      <c r="A1203">
        <v>1537</v>
      </c>
      <c r="B1203">
        <v>1112528672</v>
      </c>
      <c r="C1203" s="1" t="s">
        <v>612</v>
      </c>
      <c r="D1203">
        <v>2721.43</v>
      </c>
      <c r="E1203" s="3">
        <v>45196.081932870373</v>
      </c>
      <c r="F1203" t="str">
        <f>TEXT(Transactions[[#This Row],[transaction_date]],"HH:MM:ss")</f>
        <v>01:57:59</v>
      </c>
      <c r="G1203">
        <f>HOUR(Transactions[[#This Row],[Time]])</f>
        <v>1</v>
      </c>
      <c r="H1203" s="1" t="str">
        <f>IF(Transactions[[#This Row],[Hour]]&lt;=6,"Night",IF(Transactions[[#This Row],[Hour]]&lt;=12,"Morning",IF(Transactions[[#This Row],[Hour]]&lt;=18,"Afternoon","Evening")))</f>
        <v>Night</v>
      </c>
      <c r="I1203" s="1" t="str">
        <f>IF(Transactions[[#This Row],[amount]]&lt;=5000,"low","high")</f>
        <v>low</v>
      </c>
      <c r="J1203" s="1">
        <f>YEAR(Transactions[[#This Row],[transaction_date]])</f>
        <v>2023</v>
      </c>
      <c r="K1203" s="1" t="str">
        <f>TEXT(Transactions[[#This Row],[transaction_date]],"mmm")</f>
        <v>Sep</v>
      </c>
      <c r="L1203" s="1" t="str">
        <f>TEXT(Transactions[[#This Row],[transaction_date]],"ddd")</f>
        <v>Wed</v>
      </c>
      <c r="M1203" s="1">
        <f>WEEKDAY(Transactions[[#This Row],[transaction_date]])</f>
        <v>4</v>
      </c>
      <c r="N1203" s="1" t="str">
        <f>IF(OR(Transactions[[#This Row],[weekday]]=1,Transactions[[#This Row],[weekday]]=7),"weekend","weekday")</f>
        <v>weekday</v>
      </c>
    </row>
    <row r="1204" spans="1:14">
      <c r="A1204">
        <v>1975</v>
      </c>
      <c r="B1204">
        <v>1113015151</v>
      </c>
      <c r="C1204" s="1" t="s">
        <v>612</v>
      </c>
      <c r="D1204">
        <v>2807.6</v>
      </c>
      <c r="E1204" s="3">
        <v>45196.539166666669</v>
      </c>
      <c r="F1204" t="str">
        <f>TEXT(Transactions[[#This Row],[transaction_date]],"HH:MM:ss")</f>
        <v>12:56:24</v>
      </c>
      <c r="G1204">
        <f>HOUR(Transactions[[#This Row],[Time]])</f>
        <v>12</v>
      </c>
      <c r="H1204" s="1" t="str">
        <f>IF(Transactions[[#This Row],[Hour]]&lt;=6,"Night",IF(Transactions[[#This Row],[Hour]]&lt;=12,"Morning",IF(Transactions[[#This Row],[Hour]]&lt;=18,"Afternoon","Evening")))</f>
        <v>Morning</v>
      </c>
      <c r="I1204" s="1" t="str">
        <f>IF(Transactions[[#This Row],[amount]]&lt;=5000,"low","high")</f>
        <v>low</v>
      </c>
      <c r="J1204" s="1">
        <f>YEAR(Transactions[[#This Row],[transaction_date]])</f>
        <v>2023</v>
      </c>
      <c r="K1204" s="1" t="str">
        <f>TEXT(Transactions[[#This Row],[transaction_date]],"mmm")</f>
        <v>Sep</v>
      </c>
      <c r="L1204" s="1" t="str">
        <f>TEXT(Transactions[[#This Row],[transaction_date]],"ddd")</f>
        <v>Wed</v>
      </c>
      <c r="M1204" s="1">
        <f>WEEKDAY(Transactions[[#This Row],[transaction_date]])</f>
        <v>4</v>
      </c>
      <c r="N1204" s="1" t="str">
        <f>IF(OR(Transactions[[#This Row],[weekday]]=1,Transactions[[#This Row],[weekday]]=7),"weekend","weekday")</f>
        <v>weekday</v>
      </c>
    </row>
    <row r="1205" spans="1:14">
      <c r="A1205">
        <v>1672</v>
      </c>
      <c r="B1205">
        <v>1115417402</v>
      </c>
      <c r="C1205" s="1" t="s">
        <v>611</v>
      </c>
      <c r="D1205">
        <v>2796.49</v>
      </c>
      <c r="E1205" s="3">
        <v>45196.957650462966</v>
      </c>
      <c r="F1205" t="str">
        <f>TEXT(Transactions[[#This Row],[transaction_date]],"HH:MM:ss")</f>
        <v>22:59:01</v>
      </c>
      <c r="G1205">
        <f>HOUR(Transactions[[#This Row],[Time]])</f>
        <v>22</v>
      </c>
      <c r="H1205" s="1" t="str">
        <f>IF(Transactions[[#This Row],[Hour]]&lt;=6,"Night",IF(Transactions[[#This Row],[Hour]]&lt;=12,"Morning",IF(Transactions[[#This Row],[Hour]]&lt;=18,"Afternoon","Evening")))</f>
        <v>Evening</v>
      </c>
      <c r="I1205" s="1" t="str">
        <f>IF(Transactions[[#This Row],[amount]]&lt;=5000,"low","high")</f>
        <v>low</v>
      </c>
      <c r="J1205" s="1">
        <f>YEAR(Transactions[[#This Row],[transaction_date]])</f>
        <v>2023</v>
      </c>
      <c r="K1205" s="1" t="str">
        <f>TEXT(Transactions[[#This Row],[transaction_date]],"mmm")</f>
        <v>Sep</v>
      </c>
      <c r="L1205" s="1" t="str">
        <f>TEXT(Transactions[[#This Row],[transaction_date]],"ddd")</f>
        <v>Wed</v>
      </c>
      <c r="M1205" s="1">
        <f>WEEKDAY(Transactions[[#This Row],[transaction_date]])</f>
        <v>4</v>
      </c>
      <c r="N1205" s="1" t="str">
        <f>IF(OR(Transactions[[#This Row],[weekday]]=1,Transactions[[#This Row],[weekday]]=7),"weekend","weekday")</f>
        <v>weekday</v>
      </c>
    </row>
    <row r="1206" spans="1:14">
      <c r="A1206">
        <v>1650</v>
      </c>
      <c r="B1206">
        <v>1035499319</v>
      </c>
      <c r="C1206" s="1" t="s">
        <v>612</v>
      </c>
      <c r="D1206">
        <v>3577.02</v>
      </c>
      <c r="E1206" s="3">
        <v>45197.06113425926</v>
      </c>
      <c r="F1206" t="str">
        <f>TEXT(Transactions[[#This Row],[transaction_date]],"HH:MM:ss")</f>
        <v>01:28:02</v>
      </c>
      <c r="G1206">
        <f>HOUR(Transactions[[#This Row],[Time]])</f>
        <v>1</v>
      </c>
      <c r="H1206" s="1" t="str">
        <f>IF(Transactions[[#This Row],[Hour]]&lt;=6,"Night",IF(Transactions[[#This Row],[Hour]]&lt;=12,"Morning",IF(Transactions[[#This Row],[Hour]]&lt;=18,"Afternoon","Evening")))</f>
        <v>Night</v>
      </c>
      <c r="I1206" s="1" t="str">
        <f>IF(Transactions[[#This Row],[amount]]&lt;=5000,"low","high")</f>
        <v>low</v>
      </c>
      <c r="J1206" s="1">
        <f>YEAR(Transactions[[#This Row],[transaction_date]])</f>
        <v>2023</v>
      </c>
      <c r="K1206" s="1" t="str">
        <f>TEXT(Transactions[[#This Row],[transaction_date]],"mmm")</f>
        <v>Sep</v>
      </c>
      <c r="L1206" s="1" t="str">
        <f>TEXT(Transactions[[#This Row],[transaction_date]],"ddd")</f>
        <v>Thu</v>
      </c>
      <c r="M1206" s="1">
        <f>WEEKDAY(Transactions[[#This Row],[transaction_date]])</f>
        <v>5</v>
      </c>
      <c r="N1206" s="1" t="str">
        <f>IF(OR(Transactions[[#This Row],[weekday]]=1,Transactions[[#This Row],[weekday]]=7),"weekend","weekday")</f>
        <v>weekday</v>
      </c>
    </row>
    <row r="1207" spans="1:14">
      <c r="A1207">
        <v>1147</v>
      </c>
      <c r="B1207">
        <v>1049728693</v>
      </c>
      <c r="C1207" s="1" t="s">
        <v>611</v>
      </c>
      <c r="D1207">
        <v>139.02000000000001</v>
      </c>
      <c r="E1207" s="3">
        <v>45197.889409722222</v>
      </c>
      <c r="F1207" t="str">
        <f>TEXT(Transactions[[#This Row],[transaction_date]],"HH:MM:ss")</f>
        <v>21:20:45</v>
      </c>
      <c r="G1207">
        <f>HOUR(Transactions[[#This Row],[Time]])</f>
        <v>21</v>
      </c>
      <c r="H1207" s="1" t="str">
        <f>IF(Transactions[[#This Row],[Hour]]&lt;=6,"Night",IF(Transactions[[#This Row],[Hour]]&lt;=12,"Morning",IF(Transactions[[#This Row],[Hour]]&lt;=18,"Afternoon","Evening")))</f>
        <v>Evening</v>
      </c>
      <c r="I1207" s="1" t="str">
        <f>IF(Transactions[[#This Row],[amount]]&lt;=5000,"low","high")</f>
        <v>low</v>
      </c>
      <c r="J1207" s="1">
        <f>YEAR(Transactions[[#This Row],[transaction_date]])</f>
        <v>2023</v>
      </c>
      <c r="K1207" s="1" t="str">
        <f>TEXT(Transactions[[#This Row],[transaction_date]],"mmm")</f>
        <v>Sep</v>
      </c>
      <c r="L1207" s="1" t="str">
        <f>TEXT(Transactions[[#This Row],[transaction_date]],"ddd")</f>
        <v>Thu</v>
      </c>
      <c r="M1207" s="1">
        <f>WEEKDAY(Transactions[[#This Row],[transaction_date]])</f>
        <v>5</v>
      </c>
      <c r="N1207" s="1" t="str">
        <f>IF(OR(Transactions[[#This Row],[weekday]]=1,Transactions[[#This Row],[weekday]]=7),"weekend","weekday")</f>
        <v>weekday</v>
      </c>
    </row>
    <row r="1208" spans="1:14">
      <c r="A1208">
        <v>520</v>
      </c>
      <c r="B1208">
        <v>1124194030</v>
      </c>
      <c r="C1208" s="1" t="s">
        <v>610</v>
      </c>
      <c r="D1208">
        <v>292.64999999999998</v>
      </c>
      <c r="E1208" s="3">
        <v>45199.265127314815</v>
      </c>
      <c r="F1208" t="str">
        <f>TEXT(Transactions[[#This Row],[transaction_date]],"HH:MM:ss")</f>
        <v>06:21:47</v>
      </c>
      <c r="G1208">
        <f>HOUR(Transactions[[#This Row],[Time]])</f>
        <v>6</v>
      </c>
      <c r="H1208" s="1" t="str">
        <f>IF(Transactions[[#This Row],[Hour]]&lt;=6,"Night",IF(Transactions[[#This Row],[Hour]]&lt;=12,"Morning",IF(Transactions[[#This Row],[Hour]]&lt;=18,"Afternoon","Evening")))</f>
        <v>Night</v>
      </c>
      <c r="I1208" s="1" t="str">
        <f>IF(Transactions[[#This Row],[amount]]&lt;=5000,"low","high")</f>
        <v>low</v>
      </c>
      <c r="J1208" s="1">
        <f>YEAR(Transactions[[#This Row],[transaction_date]])</f>
        <v>2023</v>
      </c>
      <c r="K1208" s="1" t="str">
        <f>TEXT(Transactions[[#This Row],[transaction_date]],"mmm")</f>
        <v>Sep</v>
      </c>
      <c r="L1208" s="1" t="str">
        <f>TEXT(Transactions[[#This Row],[transaction_date]],"ddd")</f>
        <v>Sat</v>
      </c>
      <c r="M1208" s="1">
        <f>WEEKDAY(Transactions[[#This Row],[transaction_date]])</f>
        <v>7</v>
      </c>
      <c r="N1208" s="1" t="str">
        <f>IF(OR(Transactions[[#This Row],[weekday]]=1,Transactions[[#This Row],[weekday]]=7),"weekend","weekday")</f>
        <v>weekend</v>
      </c>
    </row>
    <row r="1209" spans="1:14">
      <c r="A1209">
        <v>489</v>
      </c>
      <c r="B1209">
        <v>1053611792</v>
      </c>
      <c r="C1209" s="1" t="s">
        <v>612</v>
      </c>
      <c r="D1209">
        <v>1471.43</v>
      </c>
      <c r="E1209" s="3">
        <v>45199.320787037039</v>
      </c>
      <c r="F1209" t="str">
        <f>TEXT(Transactions[[#This Row],[transaction_date]],"HH:MM:ss")</f>
        <v>07:41:56</v>
      </c>
      <c r="G1209">
        <f>HOUR(Transactions[[#This Row],[Time]])</f>
        <v>7</v>
      </c>
      <c r="H1209" s="1" t="str">
        <f>IF(Transactions[[#This Row],[Hour]]&lt;=6,"Night",IF(Transactions[[#This Row],[Hour]]&lt;=12,"Morning",IF(Transactions[[#This Row],[Hour]]&lt;=18,"Afternoon","Evening")))</f>
        <v>Morning</v>
      </c>
      <c r="I1209" s="1" t="str">
        <f>IF(Transactions[[#This Row],[amount]]&lt;=5000,"low","high")</f>
        <v>low</v>
      </c>
      <c r="J1209" s="1">
        <f>YEAR(Transactions[[#This Row],[transaction_date]])</f>
        <v>2023</v>
      </c>
      <c r="K1209" s="1" t="str">
        <f>TEXT(Transactions[[#This Row],[transaction_date]],"mmm")</f>
        <v>Sep</v>
      </c>
      <c r="L1209" s="1" t="str">
        <f>TEXT(Transactions[[#This Row],[transaction_date]],"ddd")</f>
        <v>Sat</v>
      </c>
      <c r="M1209" s="1">
        <f>WEEKDAY(Transactions[[#This Row],[transaction_date]])</f>
        <v>7</v>
      </c>
      <c r="N1209" s="1" t="str">
        <f>IF(OR(Transactions[[#This Row],[weekday]]=1,Transactions[[#This Row],[weekday]]=7),"weekend","weekday")</f>
        <v>weekend</v>
      </c>
    </row>
    <row r="1210" spans="1:14">
      <c r="A1210">
        <v>1765</v>
      </c>
      <c r="B1210">
        <v>1079081946</v>
      </c>
      <c r="C1210" s="1" t="s">
        <v>612</v>
      </c>
      <c r="D1210">
        <v>2423.6799999999998</v>
      </c>
      <c r="E1210" s="3">
        <v>45199.935868055552</v>
      </c>
      <c r="F1210" t="str">
        <f>TEXT(Transactions[[#This Row],[transaction_date]],"HH:MM:ss")</f>
        <v>22:27:39</v>
      </c>
      <c r="G1210">
        <f>HOUR(Transactions[[#This Row],[Time]])</f>
        <v>22</v>
      </c>
      <c r="H1210" s="1" t="str">
        <f>IF(Transactions[[#This Row],[Hour]]&lt;=6,"Night",IF(Transactions[[#This Row],[Hour]]&lt;=12,"Morning",IF(Transactions[[#This Row],[Hour]]&lt;=18,"Afternoon","Evening")))</f>
        <v>Evening</v>
      </c>
      <c r="I1210" s="1" t="str">
        <f>IF(Transactions[[#This Row],[amount]]&lt;=5000,"low","high")</f>
        <v>low</v>
      </c>
      <c r="J1210" s="1">
        <f>YEAR(Transactions[[#This Row],[transaction_date]])</f>
        <v>2023</v>
      </c>
      <c r="K1210" s="1" t="str">
        <f>TEXT(Transactions[[#This Row],[transaction_date]],"mmm")</f>
        <v>Sep</v>
      </c>
      <c r="L1210" s="1" t="str">
        <f>TEXT(Transactions[[#This Row],[transaction_date]],"ddd")</f>
        <v>Sat</v>
      </c>
      <c r="M1210" s="1">
        <f>WEEKDAY(Transactions[[#This Row],[transaction_date]])</f>
        <v>7</v>
      </c>
      <c r="N1210" s="1" t="str">
        <f>IF(OR(Transactions[[#This Row],[weekday]]=1,Transactions[[#This Row],[weekday]]=7),"weekend","weekday")</f>
        <v>weekend</v>
      </c>
    </row>
    <row r="1211" spans="1:14">
      <c r="A1211">
        <v>1462</v>
      </c>
      <c r="B1211">
        <v>1032168449</v>
      </c>
      <c r="C1211" s="1" t="s">
        <v>612</v>
      </c>
      <c r="D1211">
        <v>236.05</v>
      </c>
      <c r="E1211" s="3">
        <v>45200.418495370373</v>
      </c>
      <c r="F1211" t="str">
        <f>TEXT(Transactions[[#This Row],[transaction_date]],"HH:MM:ss")</f>
        <v>10:02:38</v>
      </c>
      <c r="G1211">
        <f>HOUR(Transactions[[#This Row],[Time]])</f>
        <v>10</v>
      </c>
      <c r="H1211" s="1" t="str">
        <f>IF(Transactions[[#This Row],[Hour]]&lt;=6,"Night",IF(Transactions[[#This Row],[Hour]]&lt;=12,"Morning",IF(Transactions[[#This Row],[Hour]]&lt;=18,"Afternoon","Evening")))</f>
        <v>Morning</v>
      </c>
      <c r="I1211" s="1" t="str">
        <f>IF(Transactions[[#This Row],[amount]]&lt;=5000,"low","high")</f>
        <v>low</v>
      </c>
      <c r="J1211" s="1">
        <f>YEAR(Transactions[[#This Row],[transaction_date]])</f>
        <v>2023</v>
      </c>
      <c r="K1211" s="1" t="str">
        <f>TEXT(Transactions[[#This Row],[transaction_date]],"mmm")</f>
        <v>Oct</v>
      </c>
      <c r="L1211" s="1" t="str">
        <f>TEXT(Transactions[[#This Row],[transaction_date]],"ddd")</f>
        <v>Sun</v>
      </c>
      <c r="M1211" s="1">
        <f>WEEKDAY(Transactions[[#This Row],[transaction_date]])</f>
        <v>1</v>
      </c>
      <c r="N1211" s="1" t="str">
        <f>IF(OR(Transactions[[#This Row],[weekday]]=1,Transactions[[#This Row],[weekday]]=7),"weekend","weekday")</f>
        <v>weekend</v>
      </c>
    </row>
    <row r="1212" spans="1:14">
      <c r="A1212">
        <v>1632</v>
      </c>
      <c r="B1212">
        <v>1035570643</v>
      </c>
      <c r="C1212" s="1" t="s">
        <v>612</v>
      </c>
      <c r="D1212">
        <v>1316.84</v>
      </c>
      <c r="E1212" s="3">
        <v>45200.471145833333</v>
      </c>
      <c r="F1212" t="str">
        <f>TEXT(Transactions[[#This Row],[transaction_date]],"HH:MM:ss")</f>
        <v>11:18:27</v>
      </c>
      <c r="G1212">
        <f>HOUR(Transactions[[#This Row],[Time]])</f>
        <v>11</v>
      </c>
      <c r="H1212" s="1" t="str">
        <f>IF(Transactions[[#This Row],[Hour]]&lt;=6,"Night",IF(Transactions[[#This Row],[Hour]]&lt;=12,"Morning",IF(Transactions[[#This Row],[Hour]]&lt;=18,"Afternoon","Evening")))</f>
        <v>Morning</v>
      </c>
      <c r="I1212" s="1" t="str">
        <f>IF(Transactions[[#This Row],[amount]]&lt;=5000,"low","high")</f>
        <v>low</v>
      </c>
      <c r="J1212" s="1">
        <f>YEAR(Transactions[[#This Row],[transaction_date]])</f>
        <v>2023</v>
      </c>
      <c r="K1212" s="1" t="str">
        <f>TEXT(Transactions[[#This Row],[transaction_date]],"mmm")</f>
        <v>Oct</v>
      </c>
      <c r="L1212" s="1" t="str">
        <f>TEXT(Transactions[[#This Row],[transaction_date]],"ddd")</f>
        <v>Sun</v>
      </c>
      <c r="M1212" s="1">
        <f>WEEKDAY(Transactions[[#This Row],[transaction_date]])</f>
        <v>1</v>
      </c>
      <c r="N1212" s="1" t="str">
        <f>IF(OR(Transactions[[#This Row],[weekday]]=1,Transactions[[#This Row],[weekday]]=7),"weekend","weekday")</f>
        <v>weekend</v>
      </c>
    </row>
    <row r="1213" spans="1:14">
      <c r="A1213">
        <v>602</v>
      </c>
      <c r="B1213">
        <v>1131594920</v>
      </c>
      <c r="C1213" s="1" t="s">
        <v>611</v>
      </c>
      <c r="D1213">
        <v>3196.63</v>
      </c>
      <c r="E1213" s="3">
        <v>45200.508530092593</v>
      </c>
      <c r="F1213" t="str">
        <f>TEXT(Transactions[[#This Row],[transaction_date]],"HH:MM:ss")</f>
        <v>12:12:17</v>
      </c>
      <c r="G1213">
        <f>HOUR(Transactions[[#This Row],[Time]])</f>
        <v>12</v>
      </c>
      <c r="H1213" s="1" t="str">
        <f>IF(Transactions[[#This Row],[Hour]]&lt;=6,"Night",IF(Transactions[[#This Row],[Hour]]&lt;=12,"Morning",IF(Transactions[[#This Row],[Hour]]&lt;=18,"Afternoon","Evening")))</f>
        <v>Morning</v>
      </c>
      <c r="I1213" s="1" t="str">
        <f>IF(Transactions[[#This Row],[amount]]&lt;=5000,"low","high")</f>
        <v>low</v>
      </c>
      <c r="J1213" s="1">
        <f>YEAR(Transactions[[#This Row],[transaction_date]])</f>
        <v>2023</v>
      </c>
      <c r="K1213" s="1" t="str">
        <f>TEXT(Transactions[[#This Row],[transaction_date]],"mmm")</f>
        <v>Oct</v>
      </c>
      <c r="L1213" s="1" t="str">
        <f>TEXT(Transactions[[#This Row],[transaction_date]],"ddd")</f>
        <v>Sun</v>
      </c>
      <c r="M1213" s="1">
        <f>WEEKDAY(Transactions[[#This Row],[transaction_date]])</f>
        <v>1</v>
      </c>
      <c r="N1213" s="1" t="str">
        <f>IF(OR(Transactions[[#This Row],[weekday]]=1,Transactions[[#This Row],[weekday]]=7),"weekend","weekday")</f>
        <v>weekend</v>
      </c>
    </row>
    <row r="1214" spans="1:14">
      <c r="A1214">
        <v>153</v>
      </c>
      <c r="B1214">
        <v>1083244615</v>
      </c>
      <c r="C1214" s="1" t="s">
        <v>610</v>
      </c>
      <c r="D1214">
        <v>1968.05</v>
      </c>
      <c r="E1214" s="3">
        <v>45200.673796296294</v>
      </c>
      <c r="F1214" t="str">
        <f>TEXT(Transactions[[#This Row],[transaction_date]],"HH:MM:ss")</f>
        <v>16:10:16</v>
      </c>
      <c r="G1214">
        <f>HOUR(Transactions[[#This Row],[Time]])</f>
        <v>16</v>
      </c>
      <c r="H1214" s="1" t="str">
        <f>IF(Transactions[[#This Row],[Hour]]&lt;=6,"Night",IF(Transactions[[#This Row],[Hour]]&lt;=12,"Morning",IF(Transactions[[#This Row],[Hour]]&lt;=18,"Afternoon","Evening")))</f>
        <v>Afternoon</v>
      </c>
      <c r="I1214" s="1" t="str">
        <f>IF(Transactions[[#This Row],[amount]]&lt;=5000,"low","high")</f>
        <v>low</v>
      </c>
      <c r="J1214" s="1">
        <f>YEAR(Transactions[[#This Row],[transaction_date]])</f>
        <v>2023</v>
      </c>
      <c r="K1214" s="1" t="str">
        <f>TEXT(Transactions[[#This Row],[transaction_date]],"mmm")</f>
        <v>Oct</v>
      </c>
      <c r="L1214" s="1" t="str">
        <f>TEXT(Transactions[[#This Row],[transaction_date]],"ddd")</f>
        <v>Sun</v>
      </c>
      <c r="M1214" s="1">
        <f>WEEKDAY(Transactions[[#This Row],[transaction_date]])</f>
        <v>1</v>
      </c>
      <c r="N1214" s="1" t="str">
        <f>IF(OR(Transactions[[#This Row],[weekday]]=1,Transactions[[#This Row],[weekday]]=7),"weekend","weekday")</f>
        <v>weekend</v>
      </c>
    </row>
    <row r="1215" spans="1:14">
      <c r="A1215">
        <v>311</v>
      </c>
      <c r="B1215">
        <v>1095994131</v>
      </c>
      <c r="C1215" s="1" t="s">
        <v>610</v>
      </c>
      <c r="D1215">
        <v>2157.41</v>
      </c>
      <c r="E1215" s="3">
        <v>45200.820057870369</v>
      </c>
      <c r="F1215" t="str">
        <f>TEXT(Transactions[[#This Row],[transaction_date]],"HH:MM:ss")</f>
        <v>19:40:53</v>
      </c>
      <c r="G1215">
        <f>HOUR(Transactions[[#This Row],[Time]])</f>
        <v>19</v>
      </c>
      <c r="H1215" s="1" t="str">
        <f>IF(Transactions[[#This Row],[Hour]]&lt;=6,"Night",IF(Transactions[[#This Row],[Hour]]&lt;=12,"Morning",IF(Transactions[[#This Row],[Hour]]&lt;=18,"Afternoon","Evening")))</f>
        <v>Evening</v>
      </c>
      <c r="I1215" s="1" t="str">
        <f>IF(Transactions[[#This Row],[amount]]&lt;=5000,"low","high")</f>
        <v>low</v>
      </c>
      <c r="J1215" s="1">
        <f>YEAR(Transactions[[#This Row],[transaction_date]])</f>
        <v>2023</v>
      </c>
      <c r="K1215" s="1" t="str">
        <f>TEXT(Transactions[[#This Row],[transaction_date]],"mmm")</f>
        <v>Oct</v>
      </c>
      <c r="L1215" s="1" t="str">
        <f>TEXT(Transactions[[#This Row],[transaction_date]],"ddd")</f>
        <v>Sun</v>
      </c>
      <c r="M1215" s="1">
        <f>WEEKDAY(Transactions[[#This Row],[transaction_date]])</f>
        <v>1</v>
      </c>
      <c r="N1215" s="1" t="str">
        <f>IF(OR(Transactions[[#This Row],[weekday]]=1,Transactions[[#This Row],[weekday]]=7),"weekend","weekday")</f>
        <v>weekend</v>
      </c>
    </row>
    <row r="1216" spans="1:14">
      <c r="A1216">
        <v>1653</v>
      </c>
      <c r="B1216">
        <v>1032972218</v>
      </c>
      <c r="C1216" s="1" t="s">
        <v>612</v>
      </c>
      <c r="D1216">
        <v>4464.42</v>
      </c>
      <c r="E1216" s="3">
        <v>45200.824756944443</v>
      </c>
      <c r="F1216" t="str">
        <f>TEXT(Transactions[[#This Row],[transaction_date]],"HH:MM:ss")</f>
        <v>19:47:39</v>
      </c>
      <c r="G1216">
        <f>HOUR(Transactions[[#This Row],[Time]])</f>
        <v>19</v>
      </c>
      <c r="H1216" s="1" t="str">
        <f>IF(Transactions[[#This Row],[Hour]]&lt;=6,"Night",IF(Transactions[[#This Row],[Hour]]&lt;=12,"Morning",IF(Transactions[[#This Row],[Hour]]&lt;=18,"Afternoon","Evening")))</f>
        <v>Evening</v>
      </c>
      <c r="I1216" s="1" t="str">
        <f>IF(Transactions[[#This Row],[amount]]&lt;=5000,"low","high")</f>
        <v>low</v>
      </c>
      <c r="J1216" s="1">
        <f>YEAR(Transactions[[#This Row],[transaction_date]])</f>
        <v>2023</v>
      </c>
      <c r="K1216" s="1" t="str">
        <f>TEXT(Transactions[[#This Row],[transaction_date]],"mmm")</f>
        <v>Oct</v>
      </c>
      <c r="L1216" s="1" t="str">
        <f>TEXT(Transactions[[#This Row],[transaction_date]],"ddd")</f>
        <v>Sun</v>
      </c>
      <c r="M1216" s="1">
        <f>WEEKDAY(Transactions[[#This Row],[transaction_date]])</f>
        <v>1</v>
      </c>
      <c r="N1216" s="1" t="str">
        <f>IF(OR(Transactions[[#This Row],[weekday]]=1,Transactions[[#This Row],[weekday]]=7),"weekend","weekday")</f>
        <v>weekend</v>
      </c>
    </row>
    <row r="1217" spans="1:14">
      <c r="A1217">
        <v>1626</v>
      </c>
      <c r="B1217">
        <v>1058689421</v>
      </c>
      <c r="C1217" s="1" t="s">
        <v>612</v>
      </c>
      <c r="D1217">
        <v>907.26</v>
      </c>
      <c r="E1217" s="3">
        <v>45201.437627314815</v>
      </c>
      <c r="F1217" t="str">
        <f>TEXT(Transactions[[#This Row],[transaction_date]],"HH:MM:ss")</f>
        <v>10:30:11</v>
      </c>
      <c r="G1217">
        <f>HOUR(Transactions[[#This Row],[Time]])</f>
        <v>10</v>
      </c>
      <c r="H1217" s="1" t="str">
        <f>IF(Transactions[[#This Row],[Hour]]&lt;=6,"Night",IF(Transactions[[#This Row],[Hour]]&lt;=12,"Morning",IF(Transactions[[#This Row],[Hour]]&lt;=18,"Afternoon","Evening")))</f>
        <v>Morning</v>
      </c>
      <c r="I1217" s="1" t="str">
        <f>IF(Transactions[[#This Row],[amount]]&lt;=5000,"low","high")</f>
        <v>low</v>
      </c>
      <c r="J1217" s="1">
        <f>YEAR(Transactions[[#This Row],[transaction_date]])</f>
        <v>2023</v>
      </c>
      <c r="K1217" s="1" t="str">
        <f>TEXT(Transactions[[#This Row],[transaction_date]],"mmm")</f>
        <v>Oct</v>
      </c>
      <c r="L1217" s="1" t="str">
        <f>TEXT(Transactions[[#This Row],[transaction_date]],"ddd")</f>
        <v>Mon</v>
      </c>
      <c r="M1217" s="1">
        <f>WEEKDAY(Transactions[[#This Row],[transaction_date]])</f>
        <v>2</v>
      </c>
      <c r="N1217" s="1" t="str">
        <f>IF(OR(Transactions[[#This Row],[weekday]]=1,Transactions[[#This Row],[weekday]]=7),"weekend","weekday")</f>
        <v>weekday</v>
      </c>
    </row>
    <row r="1218" spans="1:14">
      <c r="A1218">
        <v>1667</v>
      </c>
      <c r="B1218">
        <v>1045114198</v>
      </c>
      <c r="C1218" s="1" t="s">
        <v>611</v>
      </c>
      <c r="D1218">
        <v>4720.0600000000004</v>
      </c>
      <c r="E1218" s="3">
        <v>45201.662106481483</v>
      </c>
      <c r="F1218" t="str">
        <f>TEXT(Transactions[[#This Row],[transaction_date]],"HH:MM:ss")</f>
        <v>15:53:26</v>
      </c>
      <c r="G1218">
        <f>HOUR(Transactions[[#This Row],[Time]])</f>
        <v>15</v>
      </c>
      <c r="H1218" s="1" t="str">
        <f>IF(Transactions[[#This Row],[Hour]]&lt;=6,"Night",IF(Transactions[[#This Row],[Hour]]&lt;=12,"Morning",IF(Transactions[[#This Row],[Hour]]&lt;=18,"Afternoon","Evening")))</f>
        <v>Afternoon</v>
      </c>
      <c r="I1218" s="1" t="str">
        <f>IF(Transactions[[#This Row],[amount]]&lt;=5000,"low","high")</f>
        <v>low</v>
      </c>
      <c r="J1218" s="1">
        <f>YEAR(Transactions[[#This Row],[transaction_date]])</f>
        <v>2023</v>
      </c>
      <c r="K1218" s="1" t="str">
        <f>TEXT(Transactions[[#This Row],[transaction_date]],"mmm")</f>
        <v>Oct</v>
      </c>
      <c r="L1218" s="1" t="str">
        <f>TEXT(Transactions[[#This Row],[transaction_date]],"ddd")</f>
        <v>Mon</v>
      </c>
      <c r="M1218" s="1">
        <f>WEEKDAY(Transactions[[#This Row],[transaction_date]])</f>
        <v>2</v>
      </c>
      <c r="N1218" s="1" t="str">
        <f>IF(OR(Transactions[[#This Row],[weekday]]=1,Transactions[[#This Row],[weekday]]=7),"weekend","weekday")</f>
        <v>weekday</v>
      </c>
    </row>
    <row r="1219" spans="1:14">
      <c r="A1219">
        <v>1221</v>
      </c>
      <c r="B1219">
        <v>1175610429</v>
      </c>
      <c r="C1219" s="1" t="s">
        <v>612</v>
      </c>
      <c r="D1219">
        <v>3353.54</v>
      </c>
      <c r="E1219" s="3">
        <v>45201.878298611111</v>
      </c>
      <c r="F1219" t="str">
        <f>TEXT(Transactions[[#This Row],[transaction_date]],"HH:MM:ss")</f>
        <v>21:04:45</v>
      </c>
      <c r="G1219">
        <f>HOUR(Transactions[[#This Row],[Time]])</f>
        <v>21</v>
      </c>
      <c r="H1219" s="1" t="str">
        <f>IF(Transactions[[#This Row],[Hour]]&lt;=6,"Night",IF(Transactions[[#This Row],[Hour]]&lt;=12,"Morning",IF(Transactions[[#This Row],[Hour]]&lt;=18,"Afternoon","Evening")))</f>
        <v>Evening</v>
      </c>
      <c r="I1219" s="1" t="str">
        <f>IF(Transactions[[#This Row],[amount]]&lt;=5000,"low","high")</f>
        <v>low</v>
      </c>
      <c r="J1219" s="1">
        <f>YEAR(Transactions[[#This Row],[transaction_date]])</f>
        <v>2023</v>
      </c>
      <c r="K1219" s="1" t="str">
        <f>TEXT(Transactions[[#This Row],[transaction_date]],"mmm")</f>
        <v>Oct</v>
      </c>
      <c r="L1219" s="1" t="str">
        <f>TEXT(Transactions[[#This Row],[transaction_date]],"ddd")</f>
        <v>Mon</v>
      </c>
      <c r="M1219" s="1">
        <f>WEEKDAY(Transactions[[#This Row],[transaction_date]])</f>
        <v>2</v>
      </c>
      <c r="N1219" s="1" t="str">
        <f>IF(OR(Transactions[[#This Row],[weekday]]=1,Transactions[[#This Row],[weekday]]=7),"weekend","weekday")</f>
        <v>weekday</v>
      </c>
    </row>
    <row r="1220" spans="1:14">
      <c r="A1220">
        <v>422</v>
      </c>
      <c r="B1220">
        <v>1071209979</v>
      </c>
      <c r="C1220" s="1" t="s">
        <v>612</v>
      </c>
      <c r="D1220">
        <v>3536.33</v>
      </c>
      <c r="E1220" s="3">
        <v>45202.24114583333</v>
      </c>
      <c r="F1220" t="str">
        <f>TEXT(Transactions[[#This Row],[transaction_date]],"HH:MM:ss")</f>
        <v>05:47:15</v>
      </c>
      <c r="G1220">
        <f>HOUR(Transactions[[#This Row],[Time]])</f>
        <v>5</v>
      </c>
      <c r="H1220" s="1" t="str">
        <f>IF(Transactions[[#This Row],[Hour]]&lt;=6,"Night",IF(Transactions[[#This Row],[Hour]]&lt;=12,"Morning",IF(Transactions[[#This Row],[Hour]]&lt;=18,"Afternoon","Evening")))</f>
        <v>Night</v>
      </c>
      <c r="I1220" s="1" t="str">
        <f>IF(Transactions[[#This Row],[amount]]&lt;=5000,"low","high")</f>
        <v>low</v>
      </c>
      <c r="J1220" s="1">
        <f>YEAR(Transactions[[#This Row],[transaction_date]])</f>
        <v>2023</v>
      </c>
      <c r="K1220" s="1" t="str">
        <f>TEXT(Transactions[[#This Row],[transaction_date]],"mmm")</f>
        <v>Oct</v>
      </c>
      <c r="L1220" s="1" t="str">
        <f>TEXT(Transactions[[#This Row],[transaction_date]],"ddd")</f>
        <v>Tue</v>
      </c>
      <c r="M1220" s="1">
        <f>WEEKDAY(Transactions[[#This Row],[transaction_date]])</f>
        <v>3</v>
      </c>
      <c r="N1220" s="1" t="str">
        <f>IF(OR(Transactions[[#This Row],[weekday]]=1,Transactions[[#This Row],[weekday]]=7),"weekend","weekday")</f>
        <v>weekday</v>
      </c>
    </row>
    <row r="1221" spans="1:14">
      <c r="A1221">
        <v>1069</v>
      </c>
      <c r="B1221">
        <v>1107449169</v>
      </c>
      <c r="C1221" s="1" t="s">
        <v>610</v>
      </c>
      <c r="D1221">
        <v>1401.62</v>
      </c>
      <c r="E1221" s="3">
        <v>45202.918923611112</v>
      </c>
      <c r="F1221" t="str">
        <f>TEXT(Transactions[[#This Row],[transaction_date]],"HH:MM:ss")</f>
        <v>22:03:15</v>
      </c>
      <c r="G1221">
        <f>HOUR(Transactions[[#This Row],[Time]])</f>
        <v>22</v>
      </c>
      <c r="H1221" s="1" t="str">
        <f>IF(Transactions[[#This Row],[Hour]]&lt;=6,"Night",IF(Transactions[[#This Row],[Hour]]&lt;=12,"Morning",IF(Transactions[[#This Row],[Hour]]&lt;=18,"Afternoon","Evening")))</f>
        <v>Evening</v>
      </c>
      <c r="I1221" s="1" t="str">
        <f>IF(Transactions[[#This Row],[amount]]&lt;=5000,"low","high")</f>
        <v>low</v>
      </c>
      <c r="J1221" s="1">
        <f>YEAR(Transactions[[#This Row],[transaction_date]])</f>
        <v>2023</v>
      </c>
      <c r="K1221" s="1" t="str">
        <f>TEXT(Transactions[[#This Row],[transaction_date]],"mmm")</f>
        <v>Oct</v>
      </c>
      <c r="L1221" s="1" t="str">
        <f>TEXT(Transactions[[#This Row],[transaction_date]],"ddd")</f>
        <v>Tue</v>
      </c>
      <c r="M1221" s="1">
        <f>WEEKDAY(Transactions[[#This Row],[transaction_date]])</f>
        <v>3</v>
      </c>
      <c r="N1221" s="1" t="str">
        <f>IF(OR(Transactions[[#This Row],[weekday]]=1,Transactions[[#This Row],[weekday]]=7),"weekend","weekday")</f>
        <v>weekday</v>
      </c>
    </row>
    <row r="1222" spans="1:14">
      <c r="A1222">
        <v>173</v>
      </c>
      <c r="B1222">
        <v>1162334813</v>
      </c>
      <c r="C1222" s="1" t="s">
        <v>610</v>
      </c>
      <c r="D1222">
        <v>975.21</v>
      </c>
      <c r="E1222" s="3">
        <v>45203.659270833334</v>
      </c>
      <c r="F1222" t="str">
        <f>TEXT(Transactions[[#This Row],[transaction_date]],"HH:MM:ss")</f>
        <v>15:49:21</v>
      </c>
      <c r="G1222">
        <f>HOUR(Transactions[[#This Row],[Time]])</f>
        <v>15</v>
      </c>
      <c r="H1222" s="1" t="str">
        <f>IF(Transactions[[#This Row],[Hour]]&lt;=6,"Night",IF(Transactions[[#This Row],[Hour]]&lt;=12,"Morning",IF(Transactions[[#This Row],[Hour]]&lt;=18,"Afternoon","Evening")))</f>
        <v>Afternoon</v>
      </c>
      <c r="I1222" s="1" t="str">
        <f>IF(Transactions[[#This Row],[amount]]&lt;=5000,"low","high")</f>
        <v>low</v>
      </c>
      <c r="J1222" s="1">
        <f>YEAR(Transactions[[#This Row],[transaction_date]])</f>
        <v>2023</v>
      </c>
      <c r="K1222" s="1" t="str">
        <f>TEXT(Transactions[[#This Row],[transaction_date]],"mmm")</f>
        <v>Oct</v>
      </c>
      <c r="L1222" s="1" t="str">
        <f>TEXT(Transactions[[#This Row],[transaction_date]],"ddd")</f>
        <v>Wed</v>
      </c>
      <c r="M1222" s="1">
        <f>WEEKDAY(Transactions[[#This Row],[transaction_date]])</f>
        <v>4</v>
      </c>
      <c r="N1222" s="1" t="str">
        <f>IF(OR(Transactions[[#This Row],[weekday]]=1,Transactions[[#This Row],[weekday]]=7),"weekend","weekday")</f>
        <v>weekday</v>
      </c>
    </row>
    <row r="1223" spans="1:14">
      <c r="A1223">
        <v>635</v>
      </c>
      <c r="B1223">
        <v>1045114198</v>
      </c>
      <c r="C1223" s="1" t="s">
        <v>612</v>
      </c>
      <c r="D1223">
        <v>1135.3699999999999</v>
      </c>
      <c r="E1223" s="3">
        <v>45203.770879629628</v>
      </c>
      <c r="F1223" t="str">
        <f>TEXT(Transactions[[#This Row],[transaction_date]],"HH:MM:ss")</f>
        <v>18:30:04</v>
      </c>
      <c r="G1223">
        <f>HOUR(Transactions[[#This Row],[Time]])</f>
        <v>18</v>
      </c>
      <c r="H1223" s="1" t="str">
        <f>IF(Transactions[[#This Row],[Hour]]&lt;=6,"Night",IF(Transactions[[#This Row],[Hour]]&lt;=12,"Morning",IF(Transactions[[#This Row],[Hour]]&lt;=18,"Afternoon","Evening")))</f>
        <v>Afternoon</v>
      </c>
      <c r="I1223" s="1" t="str">
        <f>IF(Transactions[[#This Row],[amount]]&lt;=5000,"low","high")</f>
        <v>low</v>
      </c>
      <c r="J1223" s="1">
        <f>YEAR(Transactions[[#This Row],[transaction_date]])</f>
        <v>2023</v>
      </c>
      <c r="K1223" s="1" t="str">
        <f>TEXT(Transactions[[#This Row],[transaction_date]],"mmm")</f>
        <v>Oct</v>
      </c>
      <c r="L1223" s="1" t="str">
        <f>TEXT(Transactions[[#This Row],[transaction_date]],"ddd")</f>
        <v>Wed</v>
      </c>
      <c r="M1223" s="1">
        <f>WEEKDAY(Transactions[[#This Row],[transaction_date]])</f>
        <v>4</v>
      </c>
      <c r="N1223" s="1" t="str">
        <f>IF(OR(Transactions[[#This Row],[weekday]]=1,Transactions[[#This Row],[weekday]]=7),"weekend","weekday")</f>
        <v>weekday</v>
      </c>
    </row>
    <row r="1224" spans="1:14">
      <c r="A1224">
        <v>571</v>
      </c>
      <c r="B1224">
        <v>1107449169</v>
      </c>
      <c r="C1224" s="1" t="s">
        <v>611</v>
      </c>
      <c r="D1224">
        <v>3502.58</v>
      </c>
      <c r="E1224" s="3">
        <v>45203.961458333331</v>
      </c>
      <c r="F1224" t="str">
        <f>TEXT(Transactions[[#This Row],[transaction_date]],"HH:MM:ss")</f>
        <v>23:04:30</v>
      </c>
      <c r="G1224">
        <f>HOUR(Transactions[[#This Row],[Time]])</f>
        <v>23</v>
      </c>
      <c r="H1224" s="1" t="str">
        <f>IF(Transactions[[#This Row],[Hour]]&lt;=6,"Night",IF(Transactions[[#This Row],[Hour]]&lt;=12,"Morning",IF(Transactions[[#This Row],[Hour]]&lt;=18,"Afternoon","Evening")))</f>
        <v>Evening</v>
      </c>
      <c r="I1224" s="1" t="str">
        <f>IF(Transactions[[#This Row],[amount]]&lt;=5000,"low","high")</f>
        <v>low</v>
      </c>
      <c r="J1224" s="1">
        <f>YEAR(Transactions[[#This Row],[transaction_date]])</f>
        <v>2023</v>
      </c>
      <c r="K1224" s="1" t="str">
        <f>TEXT(Transactions[[#This Row],[transaction_date]],"mmm")</f>
        <v>Oct</v>
      </c>
      <c r="L1224" s="1" t="str">
        <f>TEXT(Transactions[[#This Row],[transaction_date]],"ddd")</f>
        <v>Wed</v>
      </c>
      <c r="M1224" s="1">
        <f>WEEKDAY(Transactions[[#This Row],[transaction_date]])</f>
        <v>4</v>
      </c>
      <c r="N1224" s="1" t="str">
        <f>IF(OR(Transactions[[#This Row],[weekday]]=1,Transactions[[#This Row],[weekday]]=7),"weekend","weekday")</f>
        <v>weekday</v>
      </c>
    </row>
    <row r="1225" spans="1:14">
      <c r="A1225">
        <v>1750</v>
      </c>
      <c r="B1225">
        <v>1030221193</v>
      </c>
      <c r="C1225" s="1" t="s">
        <v>610</v>
      </c>
      <c r="D1225">
        <v>2454.4699999999998</v>
      </c>
      <c r="E1225" s="3">
        <v>45204.182662037034</v>
      </c>
      <c r="F1225" t="str">
        <f>TEXT(Transactions[[#This Row],[transaction_date]],"HH:MM:ss")</f>
        <v>04:23:02</v>
      </c>
      <c r="G1225">
        <f>HOUR(Transactions[[#This Row],[Time]])</f>
        <v>4</v>
      </c>
      <c r="H1225" s="1" t="str">
        <f>IF(Transactions[[#This Row],[Hour]]&lt;=6,"Night",IF(Transactions[[#This Row],[Hour]]&lt;=12,"Morning",IF(Transactions[[#This Row],[Hour]]&lt;=18,"Afternoon","Evening")))</f>
        <v>Night</v>
      </c>
      <c r="I1225" s="1" t="str">
        <f>IF(Transactions[[#This Row],[amount]]&lt;=5000,"low","high")</f>
        <v>low</v>
      </c>
      <c r="J1225" s="1">
        <f>YEAR(Transactions[[#This Row],[transaction_date]])</f>
        <v>2023</v>
      </c>
      <c r="K1225" s="1" t="str">
        <f>TEXT(Transactions[[#This Row],[transaction_date]],"mmm")</f>
        <v>Oct</v>
      </c>
      <c r="L1225" s="1" t="str">
        <f>TEXT(Transactions[[#This Row],[transaction_date]],"ddd")</f>
        <v>Thu</v>
      </c>
      <c r="M1225" s="1">
        <f>WEEKDAY(Transactions[[#This Row],[transaction_date]])</f>
        <v>5</v>
      </c>
      <c r="N1225" s="1" t="str">
        <f>IF(OR(Transactions[[#This Row],[weekday]]=1,Transactions[[#This Row],[weekday]]=7),"weekend","weekday")</f>
        <v>weekday</v>
      </c>
    </row>
    <row r="1226" spans="1:14">
      <c r="A1226">
        <v>814</v>
      </c>
      <c r="B1226">
        <v>1192971011</v>
      </c>
      <c r="C1226" s="1" t="s">
        <v>611</v>
      </c>
      <c r="D1226">
        <v>3928.8</v>
      </c>
      <c r="E1226" s="3">
        <v>45204.196238425924</v>
      </c>
      <c r="F1226" t="str">
        <f>TEXT(Transactions[[#This Row],[transaction_date]],"HH:MM:ss")</f>
        <v>04:42:35</v>
      </c>
      <c r="G1226">
        <f>HOUR(Transactions[[#This Row],[Time]])</f>
        <v>4</v>
      </c>
      <c r="H1226" s="1" t="str">
        <f>IF(Transactions[[#This Row],[Hour]]&lt;=6,"Night",IF(Transactions[[#This Row],[Hour]]&lt;=12,"Morning",IF(Transactions[[#This Row],[Hour]]&lt;=18,"Afternoon","Evening")))</f>
        <v>Night</v>
      </c>
      <c r="I1226" s="1" t="str">
        <f>IF(Transactions[[#This Row],[amount]]&lt;=5000,"low","high")</f>
        <v>low</v>
      </c>
      <c r="J1226" s="1">
        <f>YEAR(Transactions[[#This Row],[transaction_date]])</f>
        <v>2023</v>
      </c>
      <c r="K1226" s="1" t="str">
        <f>TEXT(Transactions[[#This Row],[transaction_date]],"mmm")</f>
        <v>Oct</v>
      </c>
      <c r="L1226" s="1" t="str">
        <f>TEXT(Transactions[[#This Row],[transaction_date]],"ddd")</f>
        <v>Thu</v>
      </c>
      <c r="M1226" s="1">
        <f>WEEKDAY(Transactions[[#This Row],[transaction_date]])</f>
        <v>5</v>
      </c>
      <c r="N1226" s="1" t="str">
        <f>IF(OR(Transactions[[#This Row],[weekday]]=1,Transactions[[#This Row],[weekday]]=7),"weekend","weekday")</f>
        <v>weekday</v>
      </c>
    </row>
    <row r="1227" spans="1:14">
      <c r="A1227">
        <v>1734</v>
      </c>
      <c r="B1227">
        <v>1062743578</v>
      </c>
      <c r="C1227" s="1" t="s">
        <v>612</v>
      </c>
      <c r="D1227">
        <v>4501.66</v>
      </c>
      <c r="E1227" s="3">
        <v>45204.785613425927</v>
      </c>
      <c r="F1227" t="str">
        <f>TEXT(Transactions[[#This Row],[transaction_date]],"HH:MM:ss")</f>
        <v>18:51:17</v>
      </c>
      <c r="G1227">
        <f>HOUR(Transactions[[#This Row],[Time]])</f>
        <v>18</v>
      </c>
      <c r="H1227" s="1" t="str">
        <f>IF(Transactions[[#This Row],[Hour]]&lt;=6,"Night",IF(Transactions[[#This Row],[Hour]]&lt;=12,"Morning",IF(Transactions[[#This Row],[Hour]]&lt;=18,"Afternoon","Evening")))</f>
        <v>Afternoon</v>
      </c>
      <c r="I1227" s="1" t="str">
        <f>IF(Transactions[[#This Row],[amount]]&lt;=5000,"low","high")</f>
        <v>low</v>
      </c>
      <c r="J1227" s="1">
        <f>YEAR(Transactions[[#This Row],[transaction_date]])</f>
        <v>2023</v>
      </c>
      <c r="K1227" s="1" t="str">
        <f>TEXT(Transactions[[#This Row],[transaction_date]],"mmm")</f>
        <v>Oct</v>
      </c>
      <c r="L1227" s="1" t="str">
        <f>TEXT(Transactions[[#This Row],[transaction_date]],"ddd")</f>
        <v>Thu</v>
      </c>
      <c r="M1227" s="1">
        <f>WEEKDAY(Transactions[[#This Row],[transaction_date]])</f>
        <v>5</v>
      </c>
      <c r="N1227" s="1" t="str">
        <f>IF(OR(Transactions[[#This Row],[weekday]]=1,Transactions[[#This Row],[weekday]]=7),"weekend","weekday")</f>
        <v>weekday</v>
      </c>
    </row>
    <row r="1228" spans="1:14">
      <c r="A1228">
        <v>384</v>
      </c>
      <c r="B1228">
        <v>1071209979</v>
      </c>
      <c r="C1228" s="1" t="s">
        <v>611</v>
      </c>
      <c r="D1228">
        <v>4076.95</v>
      </c>
      <c r="E1228" s="3">
        <v>45205.631643518522</v>
      </c>
      <c r="F1228" t="str">
        <f>TEXT(Transactions[[#This Row],[transaction_date]],"HH:MM:ss")</f>
        <v>15:09:34</v>
      </c>
      <c r="G1228">
        <f>HOUR(Transactions[[#This Row],[Time]])</f>
        <v>15</v>
      </c>
      <c r="H1228" s="1" t="str">
        <f>IF(Transactions[[#This Row],[Hour]]&lt;=6,"Night",IF(Transactions[[#This Row],[Hour]]&lt;=12,"Morning",IF(Transactions[[#This Row],[Hour]]&lt;=18,"Afternoon","Evening")))</f>
        <v>Afternoon</v>
      </c>
      <c r="I1228" s="1" t="str">
        <f>IF(Transactions[[#This Row],[amount]]&lt;=5000,"low","high")</f>
        <v>low</v>
      </c>
      <c r="J1228" s="1">
        <f>YEAR(Transactions[[#This Row],[transaction_date]])</f>
        <v>2023</v>
      </c>
      <c r="K1228" s="1" t="str">
        <f>TEXT(Transactions[[#This Row],[transaction_date]],"mmm")</f>
        <v>Oct</v>
      </c>
      <c r="L1228" s="1" t="str">
        <f>TEXT(Transactions[[#This Row],[transaction_date]],"ddd")</f>
        <v>Fri</v>
      </c>
      <c r="M1228" s="1">
        <f>WEEKDAY(Transactions[[#This Row],[transaction_date]])</f>
        <v>6</v>
      </c>
      <c r="N1228" s="1" t="str">
        <f>IF(OR(Transactions[[#This Row],[weekday]]=1,Transactions[[#This Row],[weekday]]=7),"weekend","weekday")</f>
        <v>weekday</v>
      </c>
    </row>
    <row r="1229" spans="1:14">
      <c r="A1229">
        <v>836</v>
      </c>
      <c r="B1229">
        <v>1140147467</v>
      </c>
      <c r="C1229" s="1" t="s">
        <v>611</v>
      </c>
      <c r="D1229">
        <v>4083.23</v>
      </c>
      <c r="E1229" s="3">
        <v>45206.016759259262</v>
      </c>
      <c r="F1229" t="str">
        <f>TEXT(Transactions[[#This Row],[transaction_date]],"HH:MM:ss")</f>
        <v>00:24:08</v>
      </c>
      <c r="G1229">
        <f>HOUR(Transactions[[#This Row],[Time]])</f>
        <v>0</v>
      </c>
      <c r="H1229" s="1" t="str">
        <f>IF(Transactions[[#This Row],[Hour]]&lt;=6,"Night",IF(Transactions[[#This Row],[Hour]]&lt;=12,"Morning",IF(Transactions[[#This Row],[Hour]]&lt;=18,"Afternoon","Evening")))</f>
        <v>Night</v>
      </c>
      <c r="I1229" s="1" t="str">
        <f>IF(Transactions[[#This Row],[amount]]&lt;=5000,"low","high")</f>
        <v>low</v>
      </c>
      <c r="J1229" s="1">
        <f>YEAR(Transactions[[#This Row],[transaction_date]])</f>
        <v>2023</v>
      </c>
      <c r="K1229" s="1" t="str">
        <f>TEXT(Transactions[[#This Row],[transaction_date]],"mmm")</f>
        <v>Oct</v>
      </c>
      <c r="L1229" s="1" t="str">
        <f>TEXT(Transactions[[#This Row],[transaction_date]],"ddd")</f>
        <v>Sat</v>
      </c>
      <c r="M1229" s="1">
        <f>WEEKDAY(Transactions[[#This Row],[transaction_date]])</f>
        <v>7</v>
      </c>
      <c r="N1229" s="1" t="str">
        <f>IF(OR(Transactions[[#This Row],[weekday]]=1,Transactions[[#This Row],[weekday]]=7),"weekend","weekday")</f>
        <v>weekend</v>
      </c>
    </row>
    <row r="1230" spans="1:14">
      <c r="A1230">
        <v>277</v>
      </c>
      <c r="B1230">
        <v>1068049355</v>
      </c>
      <c r="C1230" s="1" t="s">
        <v>612</v>
      </c>
      <c r="D1230">
        <v>4545.8100000000004</v>
      </c>
      <c r="E1230" s="3">
        <v>45206.165023148147</v>
      </c>
      <c r="F1230" t="str">
        <f>TEXT(Transactions[[#This Row],[transaction_date]],"HH:MM:ss")</f>
        <v>03:57:38</v>
      </c>
      <c r="G1230">
        <f>HOUR(Transactions[[#This Row],[Time]])</f>
        <v>3</v>
      </c>
      <c r="H1230" s="1" t="str">
        <f>IF(Transactions[[#This Row],[Hour]]&lt;=6,"Night",IF(Transactions[[#This Row],[Hour]]&lt;=12,"Morning",IF(Transactions[[#This Row],[Hour]]&lt;=18,"Afternoon","Evening")))</f>
        <v>Night</v>
      </c>
      <c r="I1230" s="1" t="str">
        <f>IF(Transactions[[#This Row],[amount]]&lt;=5000,"low","high")</f>
        <v>low</v>
      </c>
      <c r="J1230" s="1">
        <f>YEAR(Transactions[[#This Row],[transaction_date]])</f>
        <v>2023</v>
      </c>
      <c r="K1230" s="1" t="str">
        <f>TEXT(Transactions[[#This Row],[transaction_date]],"mmm")</f>
        <v>Oct</v>
      </c>
      <c r="L1230" s="1" t="str">
        <f>TEXT(Transactions[[#This Row],[transaction_date]],"ddd")</f>
        <v>Sat</v>
      </c>
      <c r="M1230" s="1">
        <f>WEEKDAY(Transactions[[#This Row],[transaction_date]])</f>
        <v>7</v>
      </c>
      <c r="N1230" s="1" t="str">
        <f>IF(OR(Transactions[[#This Row],[weekday]]=1,Transactions[[#This Row],[weekday]]=7),"weekend","weekday")</f>
        <v>weekend</v>
      </c>
    </row>
    <row r="1231" spans="1:14">
      <c r="A1231">
        <v>676</v>
      </c>
      <c r="B1231">
        <v>1140124040</v>
      </c>
      <c r="C1231" s="1" t="s">
        <v>611</v>
      </c>
      <c r="D1231">
        <v>1124.28</v>
      </c>
      <c r="E1231" s="3">
        <v>45206.41578703704</v>
      </c>
      <c r="F1231" t="str">
        <f>TEXT(Transactions[[#This Row],[transaction_date]],"HH:MM:ss")</f>
        <v>09:58:44</v>
      </c>
      <c r="G1231">
        <f>HOUR(Transactions[[#This Row],[Time]])</f>
        <v>9</v>
      </c>
      <c r="H1231" s="1" t="str">
        <f>IF(Transactions[[#This Row],[Hour]]&lt;=6,"Night",IF(Transactions[[#This Row],[Hour]]&lt;=12,"Morning",IF(Transactions[[#This Row],[Hour]]&lt;=18,"Afternoon","Evening")))</f>
        <v>Morning</v>
      </c>
      <c r="I1231" s="1" t="str">
        <f>IF(Transactions[[#This Row],[amount]]&lt;=5000,"low","high")</f>
        <v>low</v>
      </c>
      <c r="J1231" s="1">
        <f>YEAR(Transactions[[#This Row],[transaction_date]])</f>
        <v>2023</v>
      </c>
      <c r="K1231" s="1" t="str">
        <f>TEXT(Transactions[[#This Row],[transaction_date]],"mmm")</f>
        <v>Oct</v>
      </c>
      <c r="L1231" s="1" t="str">
        <f>TEXT(Transactions[[#This Row],[transaction_date]],"ddd")</f>
        <v>Sat</v>
      </c>
      <c r="M1231" s="1">
        <f>WEEKDAY(Transactions[[#This Row],[transaction_date]])</f>
        <v>7</v>
      </c>
      <c r="N1231" s="1" t="str">
        <f>IF(OR(Transactions[[#This Row],[weekday]]=1,Transactions[[#This Row],[weekday]]=7),"weekend","weekday")</f>
        <v>weekend</v>
      </c>
    </row>
    <row r="1232" spans="1:14">
      <c r="A1232">
        <v>1009</v>
      </c>
      <c r="B1232">
        <v>1070049940</v>
      </c>
      <c r="C1232" s="1" t="s">
        <v>611</v>
      </c>
      <c r="D1232">
        <v>4603</v>
      </c>
      <c r="E1232" s="3">
        <v>45206.505370370367</v>
      </c>
      <c r="F1232" t="str">
        <f>TEXT(Transactions[[#This Row],[transaction_date]],"HH:MM:ss")</f>
        <v>12:07:44</v>
      </c>
      <c r="G1232">
        <f>HOUR(Transactions[[#This Row],[Time]])</f>
        <v>12</v>
      </c>
      <c r="H1232" s="1" t="str">
        <f>IF(Transactions[[#This Row],[Hour]]&lt;=6,"Night",IF(Transactions[[#This Row],[Hour]]&lt;=12,"Morning",IF(Transactions[[#This Row],[Hour]]&lt;=18,"Afternoon","Evening")))</f>
        <v>Morning</v>
      </c>
      <c r="I1232" s="1" t="str">
        <f>IF(Transactions[[#This Row],[amount]]&lt;=5000,"low","high")</f>
        <v>low</v>
      </c>
      <c r="J1232" s="1">
        <f>YEAR(Transactions[[#This Row],[transaction_date]])</f>
        <v>2023</v>
      </c>
      <c r="K1232" s="1" t="str">
        <f>TEXT(Transactions[[#This Row],[transaction_date]],"mmm")</f>
        <v>Oct</v>
      </c>
      <c r="L1232" s="1" t="str">
        <f>TEXT(Transactions[[#This Row],[transaction_date]],"ddd")</f>
        <v>Sat</v>
      </c>
      <c r="M1232" s="1">
        <f>WEEKDAY(Transactions[[#This Row],[transaction_date]])</f>
        <v>7</v>
      </c>
      <c r="N1232" s="1" t="str">
        <f>IF(OR(Transactions[[#This Row],[weekday]]=1,Transactions[[#This Row],[weekday]]=7),"weekend","weekday")</f>
        <v>weekend</v>
      </c>
    </row>
    <row r="1233" spans="1:14">
      <c r="A1233">
        <v>348</v>
      </c>
      <c r="B1233">
        <v>1021726027</v>
      </c>
      <c r="C1233" s="1" t="s">
        <v>610</v>
      </c>
      <c r="D1233">
        <v>384.03</v>
      </c>
      <c r="E1233" s="3">
        <v>45206.886863425927</v>
      </c>
      <c r="F1233" t="str">
        <f>TEXT(Transactions[[#This Row],[transaction_date]],"HH:MM:ss")</f>
        <v>21:17:05</v>
      </c>
      <c r="G1233">
        <f>HOUR(Transactions[[#This Row],[Time]])</f>
        <v>21</v>
      </c>
      <c r="H1233" s="1" t="str">
        <f>IF(Transactions[[#This Row],[Hour]]&lt;=6,"Night",IF(Transactions[[#This Row],[Hour]]&lt;=12,"Morning",IF(Transactions[[#This Row],[Hour]]&lt;=18,"Afternoon","Evening")))</f>
        <v>Evening</v>
      </c>
      <c r="I1233" s="1" t="str">
        <f>IF(Transactions[[#This Row],[amount]]&lt;=5000,"low","high")</f>
        <v>low</v>
      </c>
      <c r="J1233" s="1">
        <f>YEAR(Transactions[[#This Row],[transaction_date]])</f>
        <v>2023</v>
      </c>
      <c r="K1233" s="1" t="str">
        <f>TEXT(Transactions[[#This Row],[transaction_date]],"mmm")</f>
        <v>Oct</v>
      </c>
      <c r="L1233" s="1" t="str">
        <f>TEXT(Transactions[[#This Row],[transaction_date]],"ddd")</f>
        <v>Sat</v>
      </c>
      <c r="M1233" s="1">
        <f>WEEKDAY(Transactions[[#This Row],[transaction_date]])</f>
        <v>7</v>
      </c>
      <c r="N1233" s="1" t="str">
        <f>IF(OR(Transactions[[#This Row],[weekday]]=1,Transactions[[#This Row],[weekday]]=7),"weekend","weekday")</f>
        <v>weekend</v>
      </c>
    </row>
    <row r="1234" spans="1:14">
      <c r="A1234">
        <v>1199</v>
      </c>
      <c r="B1234">
        <v>1129879693</v>
      </c>
      <c r="C1234" s="1" t="s">
        <v>610</v>
      </c>
      <c r="D1234">
        <v>2982.23</v>
      </c>
      <c r="E1234" s="3">
        <v>45207.262314814812</v>
      </c>
      <c r="F1234" t="str">
        <f>TEXT(Transactions[[#This Row],[transaction_date]],"HH:MM:ss")</f>
        <v>06:17:44</v>
      </c>
      <c r="G1234">
        <f>HOUR(Transactions[[#This Row],[Time]])</f>
        <v>6</v>
      </c>
      <c r="H1234" s="1" t="str">
        <f>IF(Transactions[[#This Row],[Hour]]&lt;=6,"Night",IF(Transactions[[#This Row],[Hour]]&lt;=12,"Morning",IF(Transactions[[#This Row],[Hour]]&lt;=18,"Afternoon","Evening")))</f>
        <v>Night</v>
      </c>
      <c r="I1234" s="1" t="str">
        <f>IF(Transactions[[#This Row],[amount]]&lt;=5000,"low","high")</f>
        <v>low</v>
      </c>
      <c r="J1234" s="1">
        <f>YEAR(Transactions[[#This Row],[transaction_date]])</f>
        <v>2023</v>
      </c>
      <c r="K1234" s="1" t="str">
        <f>TEXT(Transactions[[#This Row],[transaction_date]],"mmm")</f>
        <v>Oct</v>
      </c>
      <c r="L1234" s="1" t="str">
        <f>TEXT(Transactions[[#This Row],[transaction_date]],"ddd")</f>
        <v>Sun</v>
      </c>
      <c r="M1234" s="1">
        <f>WEEKDAY(Transactions[[#This Row],[transaction_date]])</f>
        <v>1</v>
      </c>
      <c r="N1234" s="1" t="str">
        <f>IF(OR(Transactions[[#This Row],[weekday]]=1,Transactions[[#This Row],[weekday]]=7),"weekend","weekday")</f>
        <v>weekend</v>
      </c>
    </row>
    <row r="1235" spans="1:14">
      <c r="A1235">
        <v>885</v>
      </c>
      <c r="B1235">
        <v>1070049940</v>
      </c>
      <c r="C1235" s="1" t="s">
        <v>610</v>
      </c>
      <c r="D1235">
        <v>634.79</v>
      </c>
      <c r="E1235" s="3">
        <v>45207.441192129627</v>
      </c>
      <c r="F1235" t="str">
        <f>TEXT(Transactions[[#This Row],[transaction_date]],"HH:MM:ss")</f>
        <v>10:35:19</v>
      </c>
      <c r="G1235">
        <f>HOUR(Transactions[[#This Row],[Time]])</f>
        <v>10</v>
      </c>
      <c r="H1235" s="1" t="str">
        <f>IF(Transactions[[#This Row],[Hour]]&lt;=6,"Night",IF(Transactions[[#This Row],[Hour]]&lt;=12,"Morning",IF(Transactions[[#This Row],[Hour]]&lt;=18,"Afternoon","Evening")))</f>
        <v>Morning</v>
      </c>
      <c r="I1235" s="1" t="str">
        <f>IF(Transactions[[#This Row],[amount]]&lt;=5000,"low","high")</f>
        <v>low</v>
      </c>
      <c r="J1235" s="1">
        <f>YEAR(Transactions[[#This Row],[transaction_date]])</f>
        <v>2023</v>
      </c>
      <c r="K1235" s="1" t="str">
        <f>TEXT(Transactions[[#This Row],[transaction_date]],"mmm")</f>
        <v>Oct</v>
      </c>
      <c r="L1235" s="1" t="str">
        <f>TEXT(Transactions[[#This Row],[transaction_date]],"ddd")</f>
        <v>Sun</v>
      </c>
      <c r="M1235" s="1">
        <f>WEEKDAY(Transactions[[#This Row],[transaction_date]])</f>
        <v>1</v>
      </c>
      <c r="N1235" s="1" t="str">
        <f>IF(OR(Transactions[[#This Row],[weekday]]=1,Transactions[[#This Row],[weekday]]=7),"weekend","weekday")</f>
        <v>weekend</v>
      </c>
    </row>
    <row r="1236" spans="1:14">
      <c r="A1236">
        <v>1620</v>
      </c>
      <c r="B1236">
        <v>1184933178</v>
      </c>
      <c r="C1236" s="1" t="s">
        <v>610</v>
      </c>
      <c r="D1236">
        <v>3752.29</v>
      </c>
      <c r="E1236" s="3">
        <v>45209.056851851848</v>
      </c>
      <c r="F1236" t="str">
        <f>TEXT(Transactions[[#This Row],[transaction_date]],"HH:MM:ss")</f>
        <v>01:21:52</v>
      </c>
      <c r="G1236">
        <f>HOUR(Transactions[[#This Row],[Time]])</f>
        <v>1</v>
      </c>
      <c r="H1236" s="1" t="str">
        <f>IF(Transactions[[#This Row],[Hour]]&lt;=6,"Night",IF(Transactions[[#This Row],[Hour]]&lt;=12,"Morning",IF(Transactions[[#This Row],[Hour]]&lt;=18,"Afternoon","Evening")))</f>
        <v>Night</v>
      </c>
      <c r="I1236" s="1" t="str">
        <f>IF(Transactions[[#This Row],[amount]]&lt;=5000,"low","high")</f>
        <v>low</v>
      </c>
      <c r="J1236" s="1">
        <f>YEAR(Transactions[[#This Row],[transaction_date]])</f>
        <v>2023</v>
      </c>
      <c r="K1236" s="1" t="str">
        <f>TEXT(Transactions[[#This Row],[transaction_date]],"mmm")</f>
        <v>Oct</v>
      </c>
      <c r="L1236" s="1" t="str">
        <f>TEXT(Transactions[[#This Row],[transaction_date]],"ddd")</f>
        <v>Tue</v>
      </c>
      <c r="M1236" s="1">
        <f>WEEKDAY(Transactions[[#This Row],[transaction_date]])</f>
        <v>3</v>
      </c>
      <c r="N1236" s="1" t="str">
        <f>IF(OR(Transactions[[#This Row],[weekday]]=1,Transactions[[#This Row],[weekday]]=7),"weekend","weekday")</f>
        <v>weekday</v>
      </c>
    </row>
    <row r="1237" spans="1:14">
      <c r="A1237">
        <v>1683</v>
      </c>
      <c r="B1237">
        <v>1057701653</v>
      </c>
      <c r="C1237" s="1" t="s">
        <v>611</v>
      </c>
      <c r="D1237">
        <v>408.02</v>
      </c>
      <c r="E1237" s="3">
        <v>45209.127523148149</v>
      </c>
      <c r="F1237" t="str">
        <f>TEXT(Transactions[[#This Row],[transaction_date]],"HH:MM:ss")</f>
        <v>03:03:38</v>
      </c>
      <c r="G1237">
        <f>HOUR(Transactions[[#This Row],[Time]])</f>
        <v>3</v>
      </c>
      <c r="H1237" s="1" t="str">
        <f>IF(Transactions[[#This Row],[Hour]]&lt;=6,"Night",IF(Transactions[[#This Row],[Hour]]&lt;=12,"Morning",IF(Transactions[[#This Row],[Hour]]&lt;=18,"Afternoon","Evening")))</f>
        <v>Night</v>
      </c>
      <c r="I1237" s="1" t="str">
        <f>IF(Transactions[[#This Row],[amount]]&lt;=5000,"low","high")</f>
        <v>low</v>
      </c>
      <c r="J1237" s="1">
        <f>YEAR(Transactions[[#This Row],[transaction_date]])</f>
        <v>2023</v>
      </c>
      <c r="K1237" s="1" t="str">
        <f>TEXT(Transactions[[#This Row],[transaction_date]],"mmm")</f>
        <v>Oct</v>
      </c>
      <c r="L1237" s="1" t="str">
        <f>TEXT(Transactions[[#This Row],[transaction_date]],"ddd")</f>
        <v>Tue</v>
      </c>
      <c r="M1237" s="1">
        <f>WEEKDAY(Transactions[[#This Row],[transaction_date]])</f>
        <v>3</v>
      </c>
      <c r="N1237" s="1" t="str">
        <f>IF(OR(Transactions[[#This Row],[weekday]]=1,Transactions[[#This Row],[weekday]]=7),"weekend","weekday")</f>
        <v>weekday</v>
      </c>
    </row>
    <row r="1238" spans="1:14">
      <c r="A1238">
        <v>1587</v>
      </c>
      <c r="B1238">
        <v>1058943611</v>
      </c>
      <c r="C1238" s="1" t="s">
        <v>611</v>
      </c>
      <c r="D1238">
        <v>2563.7199999999998</v>
      </c>
      <c r="E1238" s="3">
        <v>45210.004606481481</v>
      </c>
      <c r="F1238" t="str">
        <f>TEXT(Transactions[[#This Row],[transaction_date]],"HH:MM:ss")</f>
        <v>00:06:38</v>
      </c>
      <c r="G1238">
        <f>HOUR(Transactions[[#This Row],[Time]])</f>
        <v>0</v>
      </c>
      <c r="H1238" s="1" t="str">
        <f>IF(Transactions[[#This Row],[Hour]]&lt;=6,"Night",IF(Transactions[[#This Row],[Hour]]&lt;=12,"Morning",IF(Transactions[[#This Row],[Hour]]&lt;=18,"Afternoon","Evening")))</f>
        <v>Night</v>
      </c>
      <c r="I1238" s="1" t="str">
        <f>IF(Transactions[[#This Row],[amount]]&lt;=5000,"low","high")</f>
        <v>low</v>
      </c>
      <c r="J1238" s="1">
        <f>YEAR(Transactions[[#This Row],[transaction_date]])</f>
        <v>2023</v>
      </c>
      <c r="K1238" s="1" t="str">
        <f>TEXT(Transactions[[#This Row],[transaction_date]],"mmm")</f>
        <v>Oct</v>
      </c>
      <c r="L1238" s="1" t="str">
        <f>TEXT(Transactions[[#This Row],[transaction_date]],"ddd")</f>
        <v>Wed</v>
      </c>
      <c r="M1238" s="1">
        <f>WEEKDAY(Transactions[[#This Row],[transaction_date]])</f>
        <v>4</v>
      </c>
      <c r="N1238" s="1" t="str">
        <f>IF(OR(Transactions[[#This Row],[weekday]]=1,Transactions[[#This Row],[weekday]]=7),"weekend","weekday")</f>
        <v>weekday</v>
      </c>
    </row>
    <row r="1239" spans="1:14">
      <c r="A1239">
        <v>799</v>
      </c>
      <c r="B1239">
        <v>1012982863</v>
      </c>
      <c r="C1239" s="1" t="s">
        <v>611</v>
      </c>
      <c r="D1239">
        <v>4851.72</v>
      </c>
      <c r="E1239" s="3">
        <v>45211.102858796294</v>
      </c>
      <c r="F1239" t="str">
        <f>TEXT(Transactions[[#This Row],[transaction_date]],"HH:MM:ss")</f>
        <v>02:28:07</v>
      </c>
      <c r="G1239">
        <f>HOUR(Transactions[[#This Row],[Time]])</f>
        <v>2</v>
      </c>
      <c r="H1239" s="1" t="str">
        <f>IF(Transactions[[#This Row],[Hour]]&lt;=6,"Night",IF(Transactions[[#This Row],[Hour]]&lt;=12,"Morning",IF(Transactions[[#This Row],[Hour]]&lt;=18,"Afternoon","Evening")))</f>
        <v>Night</v>
      </c>
      <c r="I1239" s="1" t="str">
        <f>IF(Transactions[[#This Row],[amount]]&lt;=5000,"low","high")</f>
        <v>low</v>
      </c>
      <c r="J1239" s="1">
        <f>YEAR(Transactions[[#This Row],[transaction_date]])</f>
        <v>2023</v>
      </c>
      <c r="K1239" s="1" t="str">
        <f>TEXT(Transactions[[#This Row],[transaction_date]],"mmm")</f>
        <v>Oct</v>
      </c>
      <c r="L1239" s="1" t="str">
        <f>TEXT(Transactions[[#This Row],[transaction_date]],"ddd")</f>
        <v>Thu</v>
      </c>
      <c r="M1239" s="1">
        <f>WEEKDAY(Transactions[[#This Row],[transaction_date]])</f>
        <v>5</v>
      </c>
      <c r="N1239" s="1" t="str">
        <f>IF(OR(Transactions[[#This Row],[weekday]]=1,Transactions[[#This Row],[weekday]]=7),"weekend","weekday")</f>
        <v>weekday</v>
      </c>
    </row>
    <row r="1240" spans="1:14">
      <c r="A1240">
        <v>33</v>
      </c>
      <c r="B1240">
        <v>1059293844</v>
      </c>
      <c r="C1240" s="1" t="s">
        <v>612</v>
      </c>
      <c r="D1240">
        <v>3703.81</v>
      </c>
      <c r="E1240" s="3">
        <v>45213.962187500001</v>
      </c>
      <c r="F1240" t="str">
        <f>TEXT(Transactions[[#This Row],[transaction_date]],"HH:MM:ss")</f>
        <v>23:05:33</v>
      </c>
      <c r="G1240">
        <f>HOUR(Transactions[[#This Row],[Time]])</f>
        <v>23</v>
      </c>
      <c r="H1240" s="1" t="str">
        <f>IF(Transactions[[#This Row],[Hour]]&lt;=6,"Night",IF(Transactions[[#This Row],[Hour]]&lt;=12,"Morning",IF(Transactions[[#This Row],[Hour]]&lt;=18,"Afternoon","Evening")))</f>
        <v>Evening</v>
      </c>
      <c r="I1240" s="1" t="str">
        <f>IF(Transactions[[#This Row],[amount]]&lt;=5000,"low","high")</f>
        <v>low</v>
      </c>
      <c r="J1240" s="1">
        <f>YEAR(Transactions[[#This Row],[transaction_date]])</f>
        <v>2023</v>
      </c>
      <c r="K1240" s="1" t="str">
        <f>TEXT(Transactions[[#This Row],[transaction_date]],"mmm")</f>
        <v>Oct</v>
      </c>
      <c r="L1240" s="1" t="str">
        <f>TEXT(Transactions[[#This Row],[transaction_date]],"ddd")</f>
        <v>Sat</v>
      </c>
      <c r="M1240" s="1">
        <f>WEEKDAY(Transactions[[#This Row],[transaction_date]])</f>
        <v>7</v>
      </c>
      <c r="N1240" s="1" t="str">
        <f>IF(OR(Transactions[[#This Row],[weekday]]=1,Transactions[[#This Row],[weekday]]=7),"weekend","weekday")</f>
        <v>weekend</v>
      </c>
    </row>
    <row r="1241" spans="1:14">
      <c r="A1241">
        <v>1165</v>
      </c>
      <c r="B1241">
        <v>1014724332</v>
      </c>
      <c r="C1241" s="1" t="s">
        <v>610</v>
      </c>
      <c r="D1241">
        <v>881.76</v>
      </c>
      <c r="E1241" s="3">
        <v>45213.987835648149</v>
      </c>
      <c r="F1241" t="str">
        <f>TEXT(Transactions[[#This Row],[transaction_date]],"HH:MM:ss")</f>
        <v>23:42:29</v>
      </c>
      <c r="G1241">
        <f>HOUR(Transactions[[#This Row],[Time]])</f>
        <v>23</v>
      </c>
      <c r="H1241" s="1" t="str">
        <f>IF(Transactions[[#This Row],[Hour]]&lt;=6,"Night",IF(Transactions[[#This Row],[Hour]]&lt;=12,"Morning",IF(Transactions[[#This Row],[Hour]]&lt;=18,"Afternoon","Evening")))</f>
        <v>Evening</v>
      </c>
      <c r="I1241" s="1" t="str">
        <f>IF(Transactions[[#This Row],[amount]]&lt;=5000,"low","high")</f>
        <v>low</v>
      </c>
      <c r="J1241" s="1">
        <f>YEAR(Transactions[[#This Row],[transaction_date]])</f>
        <v>2023</v>
      </c>
      <c r="K1241" s="1" t="str">
        <f>TEXT(Transactions[[#This Row],[transaction_date]],"mmm")</f>
        <v>Oct</v>
      </c>
      <c r="L1241" s="1" t="str">
        <f>TEXT(Transactions[[#This Row],[transaction_date]],"ddd")</f>
        <v>Sat</v>
      </c>
      <c r="M1241" s="1">
        <f>WEEKDAY(Transactions[[#This Row],[transaction_date]])</f>
        <v>7</v>
      </c>
      <c r="N1241" s="1" t="str">
        <f>IF(OR(Transactions[[#This Row],[weekday]]=1,Transactions[[#This Row],[weekday]]=7),"weekend","weekday")</f>
        <v>weekend</v>
      </c>
    </row>
    <row r="1242" spans="1:14">
      <c r="A1242">
        <v>368</v>
      </c>
      <c r="B1242">
        <v>1126038891</v>
      </c>
      <c r="C1242" s="1" t="s">
        <v>611</v>
      </c>
      <c r="D1242">
        <v>3805.88</v>
      </c>
      <c r="E1242" s="3">
        <v>45214.022650462961</v>
      </c>
      <c r="F1242" t="str">
        <f>TEXT(Transactions[[#This Row],[transaction_date]],"HH:MM:ss")</f>
        <v>00:32:37</v>
      </c>
      <c r="G1242">
        <f>HOUR(Transactions[[#This Row],[Time]])</f>
        <v>0</v>
      </c>
      <c r="H1242" s="1" t="str">
        <f>IF(Transactions[[#This Row],[Hour]]&lt;=6,"Night",IF(Transactions[[#This Row],[Hour]]&lt;=12,"Morning",IF(Transactions[[#This Row],[Hour]]&lt;=18,"Afternoon","Evening")))</f>
        <v>Night</v>
      </c>
      <c r="I1242" s="1" t="str">
        <f>IF(Transactions[[#This Row],[amount]]&lt;=5000,"low","high")</f>
        <v>low</v>
      </c>
      <c r="J1242" s="1">
        <f>YEAR(Transactions[[#This Row],[transaction_date]])</f>
        <v>2023</v>
      </c>
      <c r="K1242" s="1" t="str">
        <f>TEXT(Transactions[[#This Row],[transaction_date]],"mmm")</f>
        <v>Oct</v>
      </c>
      <c r="L1242" s="1" t="str">
        <f>TEXT(Transactions[[#This Row],[transaction_date]],"ddd")</f>
        <v>Sun</v>
      </c>
      <c r="M1242" s="1">
        <f>WEEKDAY(Transactions[[#This Row],[transaction_date]])</f>
        <v>1</v>
      </c>
      <c r="N1242" s="1" t="str">
        <f>IF(OR(Transactions[[#This Row],[weekday]]=1,Transactions[[#This Row],[weekday]]=7),"weekend","weekday")</f>
        <v>weekend</v>
      </c>
    </row>
    <row r="1243" spans="1:14">
      <c r="A1243">
        <v>873</v>
      </c>
      <c r="B1243">
        <v>1049728693</v>
      </c>
      <c r="C1243" s="1" t="s">
        <v>611</v>
      </c>
      <c r="D1243">
        <v>3275.57</v>
      </c>
      <c r="E1243" s="3">
        <v>45214.328101851854</v>
      </c>
      <c r="F1243" t="str">
        <f>TEXT(Transactions[[#This Row],[transaction_date]],"HH:MM:ss")</f>
        <v>07:52:28</v>
      </c>
      <c r="G1243">
        <f>HOUR(Transactions[[#This Row],[Time]])</f>
        <v>7</v>
      </c>
      <c r="H1243" s="1" t="str">
        <f>IF(Transactions[[#This Row],[Hour]]&lt;=6,"Night",IF(Transactions[[#This Row],[Hour]]&lt;=12,"Morning",IF(Transactions[[#This Row],[Hour]]&lt;=18,"Afternoon","Evening")))</f>
        <v>Morning</v>
      </c>
      <c r="I1243" s="1" t="str">
        <f>IF(Transactions[[#This Row],[amount]]&lt;=5000,"low","high")</f>
        <v>low</v>
      </c>
      <c r="J1243" s="1">
        <f>YEAR(Transactions[[#This Row],[transaction_date]])</f>
        <v>2023</v>
      </c>
      <c r="K1243" s="1" t="str">
        <f>TEXT(Transactions[[#This Row],[transaction_date]],"mmm")</f>
        <v>Oct</v>
      </c>
      <c r="L1243" s="1" t="str">
        <f>TEXT(Transactions[[#This Row],[transaction_date]],"ddd")</f>
        <v>Sun</v>
      </c>
      <c r="M1243" s="1">
        <f>WEEKDAY(Transactions[[#This Row],[transaction_date]])</f>
        <v>1</v>
      </c>
      <c r="N1243" s="1" t="str">
        <f>IF(OR(Transactions[[#This Row],[weekday]]=1,Transactions[[#This Row],[weekday]]=7),"weekend","weekday")</f>
        <v>weekend</v>
      </c>
    </row>
    <row r="1244" spans="1:14">
      <c r="A1244">
        <v>1170</v>
      </c>
      <c r="B1244">
        <v>1028894737</v>
      </c>
      <c r="C1244" s="1" t="s">
        <v>611</v>
      </c>
      <c r="D1244">
        <v>56.36</v>
      </c>
      <c r="E1244" s="3">
        <v>45214.486712962964</v>
      </c>
      <c r="F1244" t="str">
        <f>TEXT(Transactions[[#This Row],[transaction_date]],"HH:MM:ss")</f>
        <v>11:40:52</v>
      </c>
      <c r="G1244">
        <f>HOUR(Transactions[[#This Row],[Time]])</f>
        <v>11</v>
      </c>
      <c r="H1244" s="1" t="str">
        <f>IF(Transactions[[#This Row],[Hour]]&lt;=6,"Night",IF(Transactions[[#This Row],[Hour]]&lt;=12,"Morning",IF(Transactions[[#This Row],[Hour]]&lt;=18,"Afternoon","Evening")))</f>
        <v>Morning</v>
      </c>
      <c r="I1244" s="1" t="str">
        <f>IF(Transactions[[#This Row],[amount]]&lt;=5000,"low","high")</f>
        <v>low</v>
      </c>
      <c r="J1244" s="1">
        <f>YEAR(Transactions[[#This Row],[transaction_date]])</f>
        <v>2023</v>
      </c>
      <c r="K1244" s="1" t="str">
        <f>TEXT(Transactions[[#This Row],[transaction_date]],"mmm")</f>
        <v>Oct</v>
      </c>
      <c r="L1244" s="1" t="str">
        <f>TEXT(Transactions[[#This Row],[transaction_date]],"ddd")</f>
        <v>Sun</v>
      </c>
      <c r="M1244" s="1">
        <f>WEEKDAY(Transactions[[#This Row],[transaction_date]])</f>
        <v>1</v>
      </c>
      <c r="N1244" s="1" t="str">
        <f>IF(OR(Transactions[[#This Row],[weekday]]=1,Transactions[[#This Row],[weekday]]=7),"weekend","weekday")</f>
        <v>weekend</v>
      </c>
    </row>
    <row r="1245" spans="1:14">
      <c r="A1245">
        <v>1074</v>
      </c>
      <c r="B1245">
        <v>1181559102</v>
      </c>
      <c r="C1245" s="1" t="s">
        <v>610</v>
      </c>
      <c r="D1245">
        <v>196.95</v>
      </c>
      <c r="E1245" s="3">
        <v>45215.113078703704</v>
      </c>
      <c r="F1245" t="str">
        <f>TEXT(Transactions[[#This Row],[transaction_date]],"HH:MM:ss")</f>
        <v>02:42:50</v>
      </c>
      <c r="G1245">
        <f>HOUR(Transactions[[#This Row],[Time]])</f>
        <v>2</v>
      </c>
      <c r="H1245" s="1" t="str">
        <f>IF(Transactions[[#This Row],[Hour]]&lt;=6,"Night",IF(Transactions[[#This Row],[Hour]]&lt;=12,"Morning",IF(Transactions[[#This Row],[Hour]]&lt;=18,"Afternoon","Evening")))</f>
        <v>Night</v>
      </c>
      <c r="I1245" s="1" t="str">
        <f>IF(Transactions[[#This Row],[amount]]&lt;=5000,"low","high")</f>
        <v>low</v>
      </c>
      <c r="J1245" s="1">
        <f>YEAR(Transactions[[#This Row],[transaction_date]])</f>
        <v>2023</v>
      </c>
      <c r="K1245" s="1" t="str">
        <f>TEXT(Transactions[[#This Row],[transaction_date]],"mmm")</f>
        <v>Oct</v>
      </c>
      <c r="L1245" s="1" t="str">
        <f>TEXT(Transactions[[#This Row],[transaction_date]],"ddd")</f>
        <v>Mon</v>
      </c>
      <c r="M1245" s="1">
        <f>WEEKDAY(Transactions[[#This Row],[transaction_date]])</f>
        <v>2</v>
      </c>
      <c r="N1245" s="1" t="str">
        <f>IF(OR(Transactions[[#This Row],[weekday]]=1,Transactions[[#This Row],[weekday]]=7),"weekend","weekday")</f>
        <v>weekday</v>
      </c>
    </row>
    <row r="1246" spans="1:14">
      <c r="A1246">
        <v>1437</v>
      </c>
      <c r="B1246">
        <v>1113173002</v>
      </c>
      <c r="C1246" s="1" t="s">
        <v>611</v>
      </c>
      <c r="D1246">
        <v>1615.27</v>
      </c>
      <c r="E1246" s="3">
        <v>45215.139606481483</v>
      </c>
      <c r="F1246" t="str">
        <f>TEXT(Transactions[[#This Row],[transaction_date]],"HH:MM:ss")</f>
        <v>03:21:02</v>
      </c>
      <c r="G1246">
        <f>HOUR(Transactions[[#This Row],[Time]])</f>
        <v>3</v>
      </c>
      <c r="H1246" s="1" t="str">
        <f>IF(Transactions[[#This Row],[Hour]]&lt;=6,"Night",IF(Transactions[[#This Row],[Hour]]&lt;=12,"Morning",IF(Transactions[[#This Row],[Hour]]&lt;=18,"Afternoon","Evening")))</f>
        <v>Night</v>
      </c>
      <c r="I1246" s="1" t="str">
        <f>IF(Transactions[[#This Row],[amount]]&lt;=5000,"low","high")</f>
        <v>low</v>
      </c>
      <c r="J1246" s="1">
        <f>YEAR(Transactions[[#This Row],[transaction_date]])</f>
        <v>2023</v>
      </c>
      <c r="K1246" s="1" t="str">
        <f>TEXT(Transactions[[#This Row],[transaction_date]],"mmm")</f>
        <v>Oct</v>
      </c>
      <c r="L1246" s="1" t="str">
        <f>TEXT(Transactions[[#This Row],[transaction_date]],"ddd")</f>
        <v>Mon</v>
      </c>
      <c r="M1246" s="1">
        <f>WEEKDAY(Transactions[[#This Row],[transaction_date]])</f>
        <v>2</v>
      </c>
      <c r="N1246" s="1" t="str">
        <f>IF(OR(Transactions[[#This Row],[weekday]]=1,Transactions[[#This Row],[weekday]]=7),"weekend","weekday")</f>
        <v>weekday</v>
      </c>
    </row>
    <row r="1247" spans="1:14">
      <c r="A1247">
        <v>678</v>
      </c>
      <c r="B1247">
        <v>1131594920</v>
      </c>
      <c r="C1247" s="1" t="s">
        <v>611</v>
      </c>
      <c r="D1247">
        <v>3419.67</v>
      </c>
      <c r="E1247" s="3">
        <v>45215.1405787037</v>
      </c>
      <c r="F1247" t="str">
        <f>TEXT(Transactions[[#This Row],[transaction_date]],"HH:MM:ss")</f>
        <v>03:22:26</v>
      </c>
      <c r="G1247">
        <f>HOUR(Transactions[[#This Row],[Time]])</f>
        <v>3</v>
      </c>
      <c r="H1247" s="1" t="str">
        <f>IF(Transactions[[#This Row],[Hour]]&lt;=6,"Night",IF(Transactions[[#This Row],[Hour]]&lt;=12,"Morning",IF(Transactions[[#This Row],[Hour]]&lt;=18,"Afternoon","Evening")))</f>
        <v>Night</v>
      </c>
      <c r="I1247" s="1" t="str">
        <f>IF(Transactions[[#This Row],[amount]]&lt;=5000,"low","high")</f>
        <v>low</v>
      </c>
      <c r="J1247" s="1">
        <f>YEAR(Transactions[[#This Row],[transaction_date]])</f>
        <v>2023</v>
      </c>
      <c r="K1247" s="1" t="str">
        <f>TEXT(Transactions[[#This Row],[transaction_date]],"mmm")</f>
        <v>Oct</v>
      </c>
      <c r="L1247" s="1" t="str">
        <f>TEXT(Transactions[[#This Row],[transaction_date]],"ddd")</f>
        <v>Mon</v>
      </c>
      <c r="M1247" s="1">
        <f>WEEKDAY(Transactions[[#This Row],[transaction_date]])</f>
        <v>2</v>
      </c>
      <c r="N1247" s="1" t="str">
        <f>IF(OR(Transactions[[#This Row],[weekday]]=1,Transactions[[#This Row],[weekday]]=7),"weekend","weekday")</f>
        <v>weekday</v>
      </c>
    </row>
    <row r="1248" spans="1:14">
      <c r="A1248">
        <v>1083</v>
      </c>
      <c r="B1248">
        <v>1143594583</v>
      </c>
      <c r="C1248" s="1" t="s">
        <v>611</v>
      </c>
      <c r="D1248">
        <v>2493.37</v>
      </c>
      <c r="E1248" s="3">
        <v>45216.714178240742</v>
      </c>
      <c r="F1248" t="str">
        <f>TEXT(Transactions[[#This Row],[transaction_date]],"HH:MM:ss")</f>
        <v>17:08:25</v>
      </c>
      <c r="G1248">
        <f>HOUR(Transactions[[#This Row],[Time]])</f>
        <v>17</v>
      </c>
      <c r="H1248" s="1" t="str">
        <f>IF(Transactions[[#This Row],[Hour]]&lt;=6,"Night",IF(Transactions[[#This Row],[Hour]]&lt;=12,"Morning",IF(Transactions[[#This Row],[Hour]]&lt;=18,"Afternoon","Evening")))</f>
        <v>Afternoon</v>
      </c>
      <c r="I1248" s="1" t="str">
        <f>IF(Transactions[[#This Row],[amount]]&lt;=5000,"low","high")</f>
        <v>low</v>
      </c>
      <c r="J1248" s="1">
        <f>YEAR(Transactions[[#This Row],[transaction_date]])</f>
        <v>2023</v>
      </c>
      <c r="K1248" s="1" t="str">
        <f>TEXT(Transactions[[#This Row],[transaction_date]],"mmm")</f>
        <v>Oct</v>
      </c>
      <c r="L1248" s="1" t="str">
        <f>TEXT(Transactions[[#This Row],[transaction_date]],"ddd")</f>
        <v>Tue</v>
      </c>
      <c r="M1248" s="1">
        <f>WEEKDAY(Transactions[[#This Row],[transaction_date]])</f>
        <v>3</v>
      </c>
      <c r="N1248" s="1" t="str">
        <f>IF(OR(Transactions[[#This Row],[weekday]]=1,Transactions[[#This Row],[weekday]]=7),"weekend","weekday")</f>
        <v>weekday</v>
      </c>
    </row>
    <row r="1249" spans="1:14">
      <c r="A1249">
        <v>1513</v>
      </c>
      <c r="B1249">
        <v>1035570643</v>
      </c>
      <c r="C1249" s="1" t="s">
        <v>612</v>
      </c>
      <c r="D1249">
        <v>4770.41</v>
      </c>
      <c r="E1249" s="3">
        <v>45217.302129629628</v>
      </c>
      <c r="F1249" t="str">
        <f>TEXT(Transactions[[#This Row],[transaction_date]],"HH:MM:ss")</f>
        <v>07:15:04</v>
      </c>
      <c r="G1249">
        <f>HOUR(Transactions[[#This Row],[Time]])</f>
        <v>7</v>
      </c>
      <c r="H1249" s="1" t="str">
        <f>IF(Transactions[[#This Row],[Hour]]&lt;=6,"Night",IF(Transactions[[#This Row],[Hour]]&lt;=12,"Morning",IF(Transactions[[#This Row],[Hour]]&lt;=18,"Afternoon","Evening")))</f>
        <v>Morning</v>
      </c>
      <c r="I1249" s="1" t="str">
        <f>IF(Transactions[[#This Row],[amount]]&lt;=5000,"low","high")</f>
        <v>low</v>
      </c>
      <c r="J1249" s="1">
        <f>YEAR(Transactions[[#This Row],[transaction_date]])</f>
        <v>2023</v>
      </c>
      <c r="K1249" s="1" t="str">
        <f>TEXT(Transactions[[#This Row],[transaction_date]],"mmm")</f>
        <v>Oct</v>
      </c>
      <c r="L1249" s="1" t="str">
        <f>TEXT(Transactions[[#This Row],[transaction_date]],"ddd")</f>
        <v>Wed</v>
      </c>
      <c r="M1249" s="1">
        <f>WEEKDAY(Transactions[[#This Row],[transaction_date]])</f>
        <v>4</v>
      </c>
      <c r="N1249" s="1" t="str">
        <f>IF(OR(Transactions[[#This Row],[weekday]]=1,Transactions[[#This Row],[weekday]]=7),"weekend","weekday")</f>
        <v>weekday</v>
      </c>
    </row>
    <row r="1250" spans="1:14">
      <c r="A1250">
        <v>770</v>
      </c>
      <c r="B1250">
        <v>1181559102</v>
      </c>
      <c r="C1250" s="1" t="s">
        <v>612</v>
      </c>
      <c r="D1250">
        <v>3153.62</v>
      </c>
      <c r="E1250" s="3">
        <v>45217.364965277775</v>
      </c>
      <c r="F1250" t="str">
        <f>TEXT(Transactions[[#This Row],[transaction_date]],"HH:MM:ss")</f>
        <v>08:45:33</v>
      </c>
      <c r="G1250">
        <f>HOUR(Transactions[[#This Row],[Time]])</f>
        <v>8</v>
      </c>
      <c r="H1250" s="1" t="str">
        <f>IF(Transactions[[#This Row],[Hour]]&lt;=6,"Night",IF(Transactions[[#This Row],[Hour]]&lt;=12,"Morning",IF(Transactions[[#This Row],[Hour]]&lt;=18,"Afternoon","Evening")))</f>
        <v>Morning</v>
      </c>
      <c r="I1250" s="1" t="str">
        <f>IF(Transactions[[#This Row],[amount]]&lt;=5000,"low","high")</f>
        <v>low</v>
      </c>
      <c r="J1250" s="1">
        <f>YEAR(Transactions[[#This Row],[transaction_date]])</f>
        <v>2023</v>
      </c>
      <c r="K1250" s="1" t="str">
        <f>TEXT(Transactions[[#This Row],[transaction_date]],"mmm")</f>
        <v>Oct</v>
      </c>
      <c r="L1250" s="1" t="str">
        <f>TEXT(Transactions[[#This Row],[transaction_date]],"ddd")</f>
        <v>Wed</v>
      </c>
      <c r="M1250" s="1">
        <f>WEEKDAY(Transactions[[#This Row],[transaction_date]])</f>
        <v>4</v>
      </c>
      <c r="N1250" s="1" t="str">
        <f>IF(OR(Transactions[[#This Row],[weekday]]=1,Transactions[[#This Row],[weekday]]=7),"weekend","weekday")</f>
        <v>weekday</v>
      </c>
    </row>
    <row r="1251" spans="1:14">
      <c r="A1251">
        <v>70</v>
      </c>
      <c r="B1251">
        <v>1074804281</v>
      </c>
      <c r="C1251" s="1" t="s">
        <v>612</v>
      </c>
      <c r="D1251">
        <v>1731.67</v>
      </c>
      <c r="E1251" s="3">
        <v>45217.877534722225</v>
      </c>
      <c r="F1251" t="str">
        <f>TEXT(Transactions[[#This Row],[transaction_date]],"HH:MM:ss")</f>
        <v>21:03:39</v>
      </c>
      <c r="G1251">
        <f>HOUR(Transactions[[#This Row],[Time]])</f>
        <v>21</v>
      </c>
      <c r="H1251" s="1" t="str">
        <f>IF(Transactions[[#This Row],[Hour]]&lt;=6,"Night",IF(Transactions[[#This Row],[Hour]]&lt;=12,"Morning",IF(Transactions[[#This Row],[Hour]]&lt;=18,"Afternoon","Evening")))</f>
        <v>Evening</v>
      </c>
      <c r="I1251" s="1" t="str">
        <f>IF(Transactions[[#This Row],[amount]]&lt;=5000,"low","high")</f>
        <v>low</v>
      </c>
      <c r="J1251" s="1">
        <f>YEAR(Transactions[[#This Row],[transaction_date]])</f>
        <v>2023</v>
      </c>
      <c r="K1251" s="1" t="str">
        <f>TEXT(Transactions[[#This Row],[transaction_date]],"mmm")</f>
        <v>Oct</v>
      </c>
      <c r="L1251" s="1" t="str">
        <f>TEXT(Transactions[[#This Row],[transaction_date]],"ddd")</f>
        <v>Wed</v>
      </c>
      <c r="M1251" s="1">
        <f>WEEKDAY(Transactions[[#This Row],[transaction_date]])</f>
        <v>4</v>
      </c>
      <c r="N1251" s="1" t="str">
        <f>IF(OR(Transactions[[#This Row],[weekday]]=1,Transactions[[#This Row],[weekday]]=7),"weekend","weekday")</f>
        <v>weekday</v>
      </c>
    </row>
    <row r="1252" spans="1:14">
      <c r="A1252">
        <v>8</v>
      </c>
      <c r="B1252">
        <v>1054361923</v>
      </c>
      <c r="C1252" s="1" t="s">
        <v>610</v>
      </c>
      <c r="D1252">
        <v>2686.39</v>
      </c>
      <c r="E1252" s="3">
        <v>45218.079259259262</v>
      </c>
      <c r="F1252" t="str">
        <f>TEXT(Transactions[[#This Row],[transaction_date]],"HH:MM:ss")</f>
        <v>01:54:08</v>
      </c>
      <c r="G1252">
        <f>HOUR(Transactions[[#This Row],[Time]])</f>
        <v>1</v>
      </c>
      <c r="H1252" s="1" t="str">
        <f>IF(Transactions[[#This Row],[Hour]]&lt;=6,"Night",IF(Transactions[[#This Row],[Hour]]&lt;=12,"Morning",IF(Transactions[[#This Row],[Hour]]&lt;=18,"Afternoon","Evening")))</f>
        <v>Night</v>
      </c>
      <c r="I1252" s="1" t="str">
        <f>IF(Transactions[[#This Row],[amount]]&lt;=5000,"low","high")</f>
        <v>low</v>
      </c>
      <c r="J1252" s="1">
        <f>YEAR(Transactions[[#This Row],[transaction_date]])</f>
        <v>2023</v>
      </c>
      <c r="K1252" s="1" t="str">
        <f>TEXT(Transactions[[#This Row],[transaction_date]],"mmm")</f>
        <v>Oct</v>
      </c>
      <c r="L1252" s="1" t="str">
        <f>TEXT(Transactions[[#This Row],[transaction_date]],"ddd")</f>
        <v>Thu</v>
      </c>
      <c r="M1252" s="1">
        <f>WEEKDAY(Transactions[[#This Row],[transaction_date]])</f>
        <v>5</v>
      </c>
      <c r="N1252" s="1" t="str">
        <f>IF(OR(Transactions[[#This Row],[weekday]]=1,Transactions[[#This Row],[weekday]]=7),"weekend","weekday")</f>
        <v>weekday</v>
      </c>
    </row>
    <row r="1253" spans="1:14">
      <c r="A1253">
        <v>60</v>
      </c>
      <c r="B1253">
        <v>1125273565</v>
      </c>
      <c r="C1253" s="1" t="s">
        <v>610</v>
      </c>
      <c r="D1253">
        <v>1402.99</v>
      </c>
      <c r="E1253" s="3">
        <v>45218.297939814816</v>
      </c>
      <c r="F1253" t="str">
        <f>TEXT(Transactions[[#This Row],[transaction_date]],"HH:MM:ss")</f>
        <v>07:09:02</v>
      </c>
      <c r="G1253">
        <f>HOUR(Transactions[[#This Row],[Time]])</f>
        <v>7</v>
      </c>
      <c r="H1253" s="1" t="str">
        <f>IF(Transactions[[#This Row],[Hour]]&lt;=6,"Night",IF(Transactions[[#This Row],[Hour]]&lt;=12,"Morning",IF(Transactions[[#This Row],[Hour]]&lt;=18,"Afternoon","Evening")))</f>
        <v>Morning</v>
      </c>
      <c r="I1253" s="1" t="str">
        <f>IF(Transactions[[#This Row],[amount]]&lt;=5000,"low","high")</f>
        <v>low</v>
      </c>
      <c r="J1253" s="1">
        <f>YEAR(Transactions[[#This Row],[transaction_date]])</f>
        <v>2023</v>
      </c>
      <c r="K1253" s="1" t="str">
        <f>TEXT(Transactions[[#This Row],[transaction_date]],"mmm")</f>
        <v>Oct</v>
      </c>
      <c r="L1253" s="1" t="str">
        <f>TEXT(Transactions[[#This Row],[transaction_date]],"ddd")</f>
        <v>Thu</v>
      </c>
      <c r="M1253" s="1">
        <f>WEEKDAY(Transactions[[#This Row],[transaction_date]])</f>
        <v>5</v>
      </c>
      <c r="N1253" s="1" t="str">
        <f>IF(OR(Transactions[[#This Row],[weekday]]=1,Transactions[[#This Row],[weekday]]=7),"weekend","weekday")</f>
        <v>weekday</v>
      </c>
    </row>
    <row r="1254" spans="1:14">
      <c r="A1254">
        <v>821</v>
      </c>
      <c r="B1254">
        <v>1090038332</v>
      </c>
      <c r="C1254" s="1" t="s">
        <v>612</v>
      </c>
      <c r="D1254">
        <v>3107.45</v>
      </c>
      <c r="E1254" s="3">
        <v>45218.481736111113</v>
      </c>
      <c r="F1254" t="str">
        <f>TEXT(Transactions[[#This Row],[transaction_date]],"HH:MM:ss")</f>
        <v>11:33:42</v>
      </c>
      <c r="G1254">
        <f>HOUR(Transactions[[#This Row],[Time]])</f>
        <v>11</v>
      </c>
      <c r="H1254" s="1" t="str">
        <f>IF(Transactions[[#This Row],[Hour]]&lt;=6,"Night",IF(Transactions[[#This Row],[Hour]]&lt;=12,"Morning",IF(Transactions[[#This Row],[Hour]]&lt;=18,"Afternoon","Evening")))</f>
        <v>Morning</v>
      </c>
      <c r="I1254" s="1" t="str">
        <f>IF(Transactions[[#This Row],[amount]]&lt;=5000,"low","high")</f>
        <v>low</v>
      </c>
      <c r="J1254" s="1">
        <f>YEAR(Transactions[[#This Row],[transaction_date]])</f>
        <v>2023</v>
      </c>
      <c r="K1254" s="1" t="str">
        <f>TEXT(Transactions[[#This Row],[transaction_date]],"mmm")</f>
        <v>Oct</v>
      </c>
      <c r="L1254" s="1" t="str">
        <f>TEXT(Transactions[[#This Row],[transaction_date]],"ddd")</f>
        <v>Thu</v>
      </c>
      <c r="M1254" s="1">
        <f>WEEKDAY(Transactions[[#This Row],[transaction_date]])</f>
        <v>5</v>
      </c>
      <c r="N1254" s="1" t="str">
        <f>IF(OR(Transactions[[#This Row],[weekday]]=1,Transactions[[#This Row],[weekday]]=7),"weekend","weekday")</f>
        <v>weekday</v>
      </c>
    </row>
    <row r="1255" spans="1:14">
      <c r="A1255">
        <v>945</v>
      </c>
      <c r="B1255">
        <v>1012982863</v>
      </c>
      <c r="C1255" s="1" t="s">
        <v>611</v>
      </c>
      <c r="D1255">
        <v>4593.37</v>
      </c>
      <c r="E1255" s="3">
        <v>45218.539560185185</v>
      </c>
      <c r="F1255" t="str">
        <f>TEXT(Transactions[[#This Row],[transaction_date]],"HH:MM:ss")</f>
        <v>12:56:58</v>
      </c>
      <c r="G1255">
        <f>HOUR(Transactions[[#This Row],[Time]])</f>
        <v>12</v>
      </c>
      <c r="H1255" s="1" t="str">
        <f>IF(Transactions[[#This Row],[Hour]]&lt;=6,"Night",IF(Transactions[[#This Row],[Hour]]&lt;=12,"Morning",IF(Transactions[[#This Row],[Hour]]&lt;=18,"Afternoon","Evening")))</f>
        <v>Morning</v>
      </c>
      <c r="I1255" s="1" t="str">
        <f>IF(Transactions[[#This Row],[amount]]&lt;=5000,"low","high")</f>
        <v>low</v>
      </c>
      <c r="J1255" s="1">
        <f>YEAR(Transactions[[#This Row],[transaction_date]])</f>
        <v>2023</v>
      </c>
      <c r="K1255" s="1" t="str">
        <f>TEXT(Transactions[[#This Row],[transaction_date]],"mmm")</f>
        <v>Oct</v>
      </c>
      <c r="L1255" s="1" t="str">
        <f>TEXT(Transactions[[#This Row],[transaction_date]],"ddd")</f>
        <v>Thu</v>
      </c>
      <c r="M1255" s="1">
        <f>WEEKDAY(Transactions[[#This Row],[transaction_date]])</f>
        <v>5</v>
      </c>
      <c r="N1255" s="1" t="str">
        <f>IF(OR(Transactions[[#This Row],[weekday]]=1,Transactions[[#This Row],[weekday]]=7),"weekend","weekday")</f>
        <v>weekday</v>
      </c>
    </row>
    <row r="1256" spans="1:14">
      <c r="A1256">
        <v>694</v>
      </c>
      <c r="B1256">
        <v>1196526482</v>
      </c>
      <c r="C1256" s="1" t="s">
        <v>611</v>
      </c>
      <c r="D1256">
        <v>3904.05</v>
      </c>
      <c r="E1256" s="3">
        <v>45219.427476851852</v>
      </c>
      <c r="F1256" t="str">
        <f>TEXT(Transactions[[#This Row],[transaction_date]],"HH:MM:ss")</f>
        <v>10:15:34</v>
      </c>
      <c r="G1256">
        <f>HOUR(Transactions[[#This Row],[Time]])</f>
        <v>10</v>
      </c>
      <c r="H1256" s="1" t="str">
        <f>IF(Transactions[[#This Row],[Hour]]&lt;=6,"Night",IF(Transactions[[#This Row],[Hour]]&lt;=12,"Morning",IF(Transactions[[#This Row],[Hour]]&lt;=18,"Afternoon","Evening")))</f>
        <v>Morning</v>
      </c>
      <c r="I1256" s="1" t="str">
        <f>IF(Transactions[[#This Row],[amount]]&lt;=5000,"low","high")</f>
        <v>low</v>
      </c>
      <c r="J1256" s="1">
        <f>YEAR(Transactions[[#This Row],[transaction_date]])</f>
        <v>2023</v>
      </c>
      <c r="K1256" s="1" t="str">
        <f>TEXT(Transactions[[#This Row],[transaction_date]],"mmm")</f>
        <v>Oct</v>
      </c>
      <c r="L1256" s="1" t="str">
        <f>TEXT(Transactions[[#This Row],[transaction_date]],"ddd")</f>
        <v>Fri</v>
      </c>
      <c r="M1256" s="1">
        <f>WEEKDAY(Transactions[[#This Row],[transaction_date]])</f>
        <v>6</v>
      </c>
      <c r="N1256" s="1" t="str">
        <f>IF(OR(Transactions[[#This Row],[weekday]]=1,Transactions[[#This Row],[weekday]]=7),"weekend","weekday")</f>
        <v>weekday</v>
      </c>
    </row>
    <row r="1257" spans="1:14">
      <c r="A1257">
        <v>399</v>
      </c>
      <c r="B1257">
        <v>1063515431</v>
      </c>
      <c r="C1257" s="1" t="s">
        <v>610</v>
      </c>
      <c r="D1257">
        <v>2860.08</v>
      </c>
      <c r="E1257" s="3">
        <v>45219.932812500003</v>
      </c>
      <c r="F1257" t="str">
        <f>TEXT(Transactions[[#This Row],[transaction_date]],"HH:MM:ss")</f>
        <v>22:23:15</v>
      </c>
      <c r="G1257">
        <f>HOUR(Transactions[[#This Row],[Time]])</f>
        <v>22</v>
      </c>
      <c r="H1257" s="1" t="str">
        <f>IF(Transactions[[#This Row],[Hour]]&lt;=6,"Night",IF(Transactions[[#This Row],[Hour]]&lt;=12,"Morning",IF(Transactions[[#This Row],[Hour]]&lt;=18,"Afternoon","Evening")))</f>
        <v>Evening</v>
      </c>
      <c r="I1257" s="1" t="str">
        <f>IF(Transactions[[#This Row],[amount]]&lt;=5000,"low","high")</f>
        <v>low</v>
      </c>
      <c r="J1257" s="1">
        <f>YEAR(Transactions[[#This Row],[transaction_date]])</f>
        <v>2023</v>
      </c>
      <c r="K1257" s="1" t="str">
        <f>TEXT(Transactions[[#This Row],[transaction_date]],"mmm")</f>
        <v>Oct</v>
      </c>
      <c r="L1257" s="1" t="str">
        <f>TEXT(Transactions[[#This Row],[transaction_date]],"ddd")</f>
        <v>Fri</v>
      </c>
      <c r="M1257" s="1">
        <f>WEEKDAY(Transactions[[#This Row],[transaction_date]])</f>
        <v>6</v>
      </c>
      <c r="N1257" s="1" t="str">
        <f>IF(OR(Transactions[[#This Row],[weekday]]=1,Transactions[[#This Row],[weekday]]=7),"weekend","weekday")</f>
        <v>weekday</v>
      </c>
    </row>
    <row r="1258" spans="1:14">
      <c r="A1258">
        <v>248</v>
      </c>
      <c r="B1258">
        <v>1134025985</v>
      </c>
      <c r="C1258" s="1" t="s">
        <v>612</v>
      </c>
      <c r="D1258">
        <v>4089.39</v>
      </c>
      <c r="E1258" s="3">
        <v>45220.269282407404</v>
      </c>
      <c r="F1258" t="str">
        <f>TEXT(Transactions[[#This Row],[transaction_date]],"HH:MM:ss")</f>
        <v>06:27:46</v>
      </c>
      <c r="G1258">
        <f>HOUR(Transactions[[#This Row],[Time]])</f>
        <v>6</v>
      </c>
      <c r="H1258" s="1" t="str">
        <f>IF(Transactions[[#This Row],[Hour]]&lt;=6,"Night",IF(Transactions[[#This Row],[Hour]]&lt;=12,"Morning",IF(Transactions[[#This Row],[Hour]]&lt;=18,"Afternoon","Evening")))</f>
        <v>Night</v>
      </c>
      <c r="I1258" s="1" t="str">
        <f>IF(Transactions[[#This Row],[amount]]&lt;=5000,"low","high")</f>
        <v>low</v>
      </c>
      <c r="J1258" s="1">
        <f>YEAR(Transactions[[#This Row],[transaction_date]])</f>
        <v>2023</v>
      </c>
      <c r="K1258" s="1" t="str">
        <f>TEXT(Transactions[[#This Row],[transaction_date]],"mmm")</f>
        <v>Oct</v>
      </c>
      <c r="L1258" s="1" t="str">
        <f>TEXT(Transactions[[#This Row],[transaction_date]],"ddd")</f>
        <v>Sat</v>
      </c>
      <c r="M1258" s="1">
        <f>WEEKDAY(Transactions[[#This Row],[transaction_date]])</f>
        <v>7</v>
      </c>
      <c r="N1258" s="1" t="str">
        <f>IF(OR(Transactions[[#This Row],[weekday]]=1,Transactions[[#This Row],[weekday]]=7),"weekend","weekday")</f>
        <v>weekend</v>
      </c>
    </row>
    <row r="1259" spans="1:14">
      <c r="A1259">
        <v>128</v>
      </c>
      <c r="B1259">
        <v>1044819961</v>
      </c>
      <c r="C1259" s="1" t="s">
        <v>610</v>
      </c>
      <c r="D1259">
        <v>329.65</v>
      </c>
      <c r="E1259" s="3">
        <v>45220.326724537037</v>
      </c>
      <c r="F1259" t="str">
        <f>TEXT(Transactions[[#This Row],[transaction_date]],"HH:MM:ss")</f>
        <v>07:50:29</v>
      </c>
      <c r="G1259">
        <f>HOUR(Transactions[[#This Row],[Time]])</f>
        <v>7</v>
      </c>
      <c r="H1259" s="1" t="str">
        <f>IF(Transactions[[#This Row],[Hour]]&lt;=6,"Night",IF(Transactions[[#This Row],[Hour]]&lt;=12,"Morning",IF(Transactions[[#This Row],[Hour]]&lt;=18,"Afternoon","Evening")))</f>
        <v>Morning</v>
      </c>
      <c r="I1259" s="1" t="str">
        <f>IF(Transactions[[#This Row],[amount]]&lt;=5000,"low","high")</f>
        <v>low</v>
      </c>
      <c r="J1259" s="1">
        <f>YEAR(Transactions[[#This Row],[transaction_date]])</f>
        <v>2023</v>
      </c>
      <c r="K1259" s="1" t="str">
        <f>TEXT(Transactions[[#This Row],[transaction_date]],"mmm")</f>
        <v>Oct</v>
      </c>
      <c r="L1259" s="1" t="str">
        <f>TEXT(Transactions[[#This Row],[transaction_date]],"ddd")</f>
        <v>Sat</v>
      </c>
      <c r="M1259" s="1">
        <f>WEEKDAY(Transactions[[#This Row],[transaction_date]])</f>
        <v>7</v>
      </c>
      <c r="N1259" s="1" t="str">
        <f>IF(OR(Transactions[[#This Row],[weekday]]=1,Transactions[[#This Row],[weekday]]=7),"weekend","weekday")</f>
        <v>weekend</v>
      </c>
    </row>
    <row r="1260" spans="1:14">
      <c r="A1260">
        <v>1902</v>
      </c>
      <c r="B1260">
        <v>1062381335</v>
      </c>
      <c r="C1260" s="1" t="s">
        <v>611</v>
      </c>
      <c r="D1260">
        <v>1951.33</v>
      </c>
      <c r="E1260" s="3">
        <v>45220.692430555559</v>
      </c>
      <c r="F1260" t="str">
        <f>TEXT(Transactions[[#This Row],[transaction_date]],"HH:MM:ss")</f>
        <v>16:37:06</v>
      </c>
      <c r="G1260">
        <f>HOUR(Transactions[[#This Row],[Time]])</f>
        <v>16</v>
      </c>
      <c r="H1260" s="1" t="str">
        <f>IF(Transactions[[#This Row],[Hour]]&lt;=6,"Night",IF(Transactions[[#This Row],[Hour]]&lt;=12,"Morning",IF(Transactions[[#This Row],[Hour]]&lt;=18,"Afternoon","Evening")))</f>
        <v>Afternoon</v>
      </c>
      <c r="I1260" s="1" t="str">
        <f>IF(Transactions[[#This Row],[amount]]&lt;=5000,"low","high")</f>
        <v>low</v>
      </c>
      <c r="J1260" s="1">
        <f>YEAR(Transactions[[#This Row],[transaction_date]])</f>
        <v>2023</v>
      </c>
      <c r="K1260" s="1" t="str">
        <f>TEXT(Transactions[[#This Row],[transaction_date]],"mmm")</f>
        <v>Oct</v>
      </c>
      <c r="L1260" s="1" t="str">
        <f>TEXT(Transactions[[#This Row],[transaction_date]],"ddd")</f>
        <v>Sat</v>
      </c>
      <c r="M1260" s="1">
        <f>WEEKDAY(Transactions[[#This Row],[transaction_date]])</f>
        <v>7</v>
      </c>
      <c r="N1260" s="1" t="str">
        <f>IF(OR(Transactions[[#This Row],[weekday]]=1,Transactions[[#This Row],[weekday]]=7),"weekend","weekday")</f>
        <v>weekend</v>
      </c>
    </row>
    <row r="1261" spans="1:14">
      <c r="A1261">
        <v>52</v>
      </c>
      <c r="B1261">
        <v>1097521618</v>
      </c>
      <c r="C1261" s="1" t="s">
        <v>611</v>
      </c>
      <c r="D1261">
        <v>1529.85</v>
      </c>
      <c r="E1261" s="3">
        <v>45221.443668981483</v>
      </c>
      <c r="F1261" t="str">
        <f>TEXT(Transactions[[#This Row],[transaction_date]],"HH:MM:ss")</f>
        <v>10:38:53</v>
      </c>
      <c r="G1261">
        <f>HOUR(Transactions[[#This Row],[Time]])</f>
        <v>10</v>
      </c>
      <c r="H1261" s="1" t="str">
        <f>IF(Transactions[[#This Row],[Hour]]&lt;=6,"Night",IF(Transactions[[#This Row],[Hour]]&lt;=12,"Morning",IF(Transactions[[#This Row],[Hour]]&lt;=18,"Afternoon","Evening")))</f>
        <v>Morning</v>
      </c>
      <c r="I1261" s="1" t="str">
        <f>IF(Transactions[[#This Row],[amount]]&lt;=5000,"low","high")</f>
        <v>low</v>
      </c>
      <c r="J1261" s="1">
        <f>YEAR(Transactions[[#This Row],[transaction_date]])</f>
        <v>2023</v>
      </c>
      <c r="K1261" s="1" t="str">
        <f>TEXT(Transactions[[#This Row],[transaction_date]],"mmm")</f>
        <v>Oct</v>
      </c>
      <c r="L1261" s="1" t="str">
        <f>TEXT(Transactions[[#This Row],[transaction_date]],"ddd")</f>
        <v>Sun</v>
      </c>
      <c r="M1261" s="1">
        <f>WEEKDAY(Transactions[[#This Row],[transaction_date]])</f>
        <v>1</v>
      </c>
      <c r="N1261" s="1" t="str">
        <f>IF(OR(Transactions[[#This Row],[weekday]]=1,Transactions[[#This Row],[weekday]]=7),"weekend","weekday")</f>
        <v>weekend</v>
      </c>
    </row>
    <row r="1262" spans="1:14">
      <c r="A1262">
        <v>1204</v>
      </c>
      <c r="B1262">
        <v>1090038332</v>
      </c>
      <c r="C1262" s="1" t="s">
        <v>612</v>
      </c>
      <c r="D1262">
        <v>706.07</v>
      </c>
      <c r="E1262" s="3">
        <v>45221.977569444447</v>
      </c>
      <c r="F1262" t="str">
        <f>TEXT(Transactions[[#This Row],[transaction_date]],"HH:MM:ss")</f>
        <v>23:27:42</v>
      </c>
      <c r="G1262">
        <f>HOUR(Transactions[[#This Row],[Time]])</f>
        <v>23</v>
      </c>
      <c r="H1262" s="1" t="str">
        <f>IF(Transactions[[#This Row],[Hour]]&lt;=6,"Night",IF(Transactions[[#This Row],[Hour]]&lt;=12,"Morning",IF(Transactions[[#This Row],[Hour]]&lt;=18,"Afternoon","Evening")))</f>
        <v>Evening</v>
      </c>
      <c r="I1262" s="1" t="str">
        <f>IF(Transactions[[#This Row],[amount]]&lt;=5000,"low","high")</f>
        <v>low</v>
      </c>
      <c r="J1262" s="1">
        <f>YEAR(Transactions[[#This Row],[transaction_date]])</f>
        <v>2023</v>
      </c>
      <c r="K1262" s="1" t="str">
        <f>TEXT(Transactions[[#This Row],[transaction_date]],"mmm")</f>
        <v>Oct</v>
      </c>
      <c r="L1262" s="1" t="str">
        <f>TEXT(Transactions[[#This Row],[transaction_date]],"ddd")</f>
        <v>Sun</v>
      </c>
      <c r="M1262" s="1">
        <f>WEEKDAY(Transactions[[#This Row],[transaction_date]])</f>
        <v>1</v>
      </c>
      <c r="N1262" s="1" t="str">
        <f>IF(OR(Transactions[[#This Row],[weekday]]=1,Transactions[[#This Row],[weekday]]=7),"weekend","weekday")</f>
        <v>weekend</v>
      </c>
    </row>
    <row r="1263" spans="1:14">
      <c r="A1263">
        <v>600</v>
      </c>
      <c r="B1263">
        <v>1097521618</v>
      </c>
      <c r="C1263" s="1" t="s">
        <v>610</v>
      </c>
      <c r="D1263">
        <v>400.67</v>
      </c>
      <c r="E1263" s="3">
        <v>45221.977731481478</v>
      </c>
      <c r="F1263" t="str">
        <f>TEXT(Transactions[[#This Row],[transaction_date]],"HH:MM:ss")</f>
        <v>23:27:56</v>
      </c>
      <c r="G1263">
        <f>HOUR(Transactions[[#This Row],[Time]])</f>
        <v>23</v>
      </c>
      <c r="H1263" s="1" t="str">
        <f>IF(Transactions[[#This Row],[Hour]]&lt;=6,"Night",IF(Transactions[[#This Row],[Hour]]&lt;=12,"Morning",IF(Transactions[[#This Row],[Hour]]&lt;=18,"Afternoon","Evening")))</f>
        <v>Evening</v>
      </c>
      <c r="I1263" s="1" t="str">
        <f>IF(Transactions[[#This Row],[amount]]&lt;=5000,"low","high")</f>
        <v>low</v>
      </c>
      <c r="J1263" s="1">
        <f>YEAR(Transactions[[#This Row],[transaction_date]])</f>
        <v>2023</v>
      </c>
      <c r="K1263" s="1" t="str">
        <f>TEXT(Transactions[[#This Row],[transaction_date]],"mmm")</f>
        <v>Oct</v>
      </c>
      <c r="L1263" s="1" t="str">
        <f>TEXT(Transactions[[#This Row],[transaction_date]],"ddd")</f>
        <v>Sun</v>
      </c>
      <c r="M1263" s="1">
        <f>WEEKDAY(Transactions[[#This Row],[transaction_date]])</f>
        <v>1</v>
      </c>
      <c r="N1263" s="1" t="str">
        <f>IF(OR(Transactions[[#This Row],[weekday]]=1,Transactions[[#This Row],[weekday]]=7),"weekend","weekday")</f>
        <v>weekend</v>
      </c>
    </row>
    <row r="1264" spans="1:14">
      <c r="A1264">
        <v>1263</v>
      </c>
      <c r="B1264">
        <v>1095994131</v>
      </c>
      <c r="C1264" s="1" t="s">
        <v>610</v>
      </c>
      <c r="D1264">
        <v>698.28</v>
      </c>
      <c r="E1264" s="3">
        <v>45222.060231481482</v>
      </c>
      <c r="F1264" t="str">
        <f>TEXT(Transactions[[#This Row],[transaction_date]],"HH:MM:ss")</f>
        <v>01:26:44</v>
      </c>
      <c r="G1264">
        <f>HOUR(Transactions[[#This Row],[Time]])</f>
        <v>1</v>
      </c>
      <c r="H1264" s="1" t="str">
        <f>IF(Transactions[[#This Row],[Hour]]&lt;=6,"Night",IF(Transactions[[#This Row],[Hour]]&lt;=12,"Morning",IF(Transactions[[#This Row],[Hour]]&lt;=18,"Afternoon","Evening")))</f>
        <v>Night</v>
      </c>
      <c r="I1264" s="1" t="str">
        <f>IF(Transactions[[#This Row],[amount]]&lt;=5000,"low","high")</f>
        <v>low</v>
      </c>
      <c r="J1264" s="1">
        <f>YEAR(Transactions[[#This Row],[transaction_date]])</f>
        <v>2023</v>
      </c>
      <c r="K1264" s="1" t="str">
        <f>TEXT(Transactions[[#This Row],[transaction_date]],"mmm")</f>
        <v>Oct</v>
      </c>
      <c r="L1264" s="1" t="str">
        <f>TEXT(Transactions[[#This Row],[transaction_date]],"ddd")</f>
        <v>Mon</v>
      </c>
      <c r="M1264" s="1">
        <f>WEEKDAY(Transactions[[#This Row],[transaction_date]])</f>
        <v>2</v>
      </c>
      <c r="N1264" s="1" t="str">
        <f>IF(OR(Transactions[[#This Row],[weekday]]=1,Transactions[[#This Row],[weekday]]=7),"weekend","weekday")</f>
        <v>weekday</v>
      </c>
    </row>
    <row r="1265" spans="1:14">
      <c r="A1265">
        <v>1478</v>
      </c>
      <c r="B1265">
        <v>1067566034</v>
      </c>
      <c r="C1265" s="1" t="s">
        <v>610</v>
      </c>
      <c r="D1265">
        <v>4721.9799999999996</v>
      </c>
      <c r="E1265" s="3">
        <v>45222.248043981483</v>
      </c>
      <c r="F1265" t="str">
        <f>TEXT(Transactions[[#This Row],[transaction_date]],"HH:MM:ss")</f>
        <v>05:57:11</v>
      </c>
      <c r="G1265">
        <f>HOUR(Transactions[[#This Row],[Time]])</f>
        <v>5</v>
      </c>
      <c r="H1265" s="1" t="str">
        <f>IF(Transactions[[#This Row],[Hour]]&lt;=6,"Night",IF(Transactions[[#This Row],[Hour]]&lt;=12,"Morning",IF(Transactions[[#This Row],[Hour]]&lt;=18,"Afternoon","Evening")))</f>
        <v>Night</v>
      </c>
      <c r="I1265" s="1" t="str">
        <f>IF(Transactions[[#This Row],[amount]]&lt;=5000,"low","high")</f>
        <v>low</v>
      </c>
      <c r="J1265" s="1">
        <f>YEAR(Transactions[[#This Row],[transaction_date]])</f>
        <v>2023</v>
      </c>
      <c r="K1265" s="1" t="str">
        <f>TEXT(Transactions[[#This Row],[transaction_date]],"mmm")</f>
        <v>Oct</v>
      </c>
      <c r="L1265" s="1" t="str">
        <f>TEXT(Transactions[[#This Row],[transaction_date]],"ddd")</f>
        <v>Mon</v>
      </c>
      <c r="M1265" s="1">
        <f>WEEKDAY(Transactions[[#This Row],[transaction_date]])</f>
        <v>2</v>
      </c>
      <c r="N1265" s="1" t="str">
        <f>IF(OR(Transactions[[#This Row],[weekday]]=1,Transactions[[#This Row],[weekday]]=7),"weekend","weekday")</f>
        <v>weekday</v>
      </c>
    </row>
    <row r="1266" spans="1:14">
      <c r="A1266">
        <v>939</v>
      </c>
      <c r="B1266">
        <v>1054372448</v>
      </c>
      <c r="C1266" s="1" t="s">
        <v>610</v>
      </c>
      <c r="D1266">
        <v>3040.84</v>
      </c>
      <c r="E1266" s="3">
        <v>45222.264699074076</v>
      </c>
      <c r="F1266" t="str">
        <f>TEXT(Transactions[[#This Row],[transaction_date]],"HH:MM:ss")</f>
        <v>06:21:10</v>
      </c>
      <c r="G1266">
        <f>HOUR(Transactions[[#This Row],[Time]])</f>
        <v>6</v>
      </c>
      <c r="H1266" s="1" t="str">
        <f>IF(Transactions[[#This Row],[Hour]]&lt;=6,"Night",IF(Transactions[[#This Row],[Hour]]&lt;=12,"Morning",IF(Transactions[[#This Row],[Hour]]&lt;=18,"Afternoon","Evening")))</f>
        <v>Night</v>
      </c>
      <c r="I1266" s="1" t="str">
        <f>IF(Transactions[[#This Row],[amount]]&lt;=5000,"low","high")</f>
        <v>low</v>
      </c>
      <c r="J1266" s="1">
        <f>YEAR(Transactions[[#This Row],[transaction_date]])</f>
        <v>2023</v>
      </c>
      <c r="K1266" s="1" t="str">
        <f>TEXT(Transactions[[#This Row],[transaction_date]],"mmm")</f>
        <v>Oct</v>
      </c>
      <c r="L1266" s="1" t="str">
        <f>TEXT(Transactions[[#This Row],[transaction_date]],"ddd")</f>
        <v>Mon</v>
      </c>
      <c r="M1266" s="1">
        <f>WEEKDAY(Transactions[[#This Row],[transaction_date]])</f>
        <v>2</v>
      </c>
      <c r="N1266" s="1" t="str">
        <f>IF(OR(Transactions[[#This Row],[weekday]]=1,Transactions[[#This Row],[weekday]]=7),"weekend","weekday")</f>
        <v>weekday</v>
      </c>
    </row>
    <row r="1267" spans="1:14">
      <c r="A1267">
        <v>280</v>
      </c>
      <c r="B1267">
        <v>1055656566</v>
      </c>
      <c r="C1267" s="1" t="s">
        <v>611</v>
      </c>
      <c r="D1267">
        <v>436.56</v>
      </c>
      <c r="E1267" s="3">
        <v>45223.176446759258</v>
      </c>
      <c r="F1267" t="str">
        <f>TEXT(Transactions[[#This Row],[transaction_date]],"HH:MM:ss")</f>
        <v>04:14:05</v>
      </c>
      <c r="G1267">
        <f>HOUR(Transactions[[#This Row],[Time]])</f>
        <v>4</v>
      </c>
      <c r="H1267" s="1" t="str">
        <f>IF(Transactions[[#This Row],[Hour]]&lt;=6,"Night",IF(Transactions[[#This Row],[Hour]]&lt;=12,"Morning",IF(Transactions[[#This Row],[Hour]]&lt;=18,"Afternoon","Evening")))</f>
        <v>Night</v>
      </c>
      <c r="I1267" s="1" t="str">
        <f>IF(Transactions[[#This Row],[amount]]&lt;=5000,"low","high")</f>
        <v>low</v>
      </c>
      <c r="J1267" s="1">
        <f>YEAR(Transactions[[#This Row],[transaction_date]])</f>
        <v>2023</v>
      </c>
      <c r="K1267" s="1" t="str">
        <f>TEXT(Transactions[[#This Row],[transaction_date]],"mmm")</f>
        <v>Oct</v>
      </c>
      <c r="L1267" s="1" t="str">
        <f>TEXT(Transactions[[#This Row],[transaction_date]],"ddd")</f>
        <v>Tue</v>
      </c>
      <c r="M1267" s="1">
        <f>WEEKDAY(Transactions[[#This Row],[transaction_date]])</f>
        <v>3</v>
      </c>
      <c r="N1267" s="1" t="str">
        <f>IF(OR(Transactions[[#This Row],[weekday]]=1,Transactions[[#This Row],[weekday]]=7),"weekend","weekday")</f>
        <v>weekday</v>
      </c>
    </row>
    <row r="1268" spans="1:14">
      <c r="A1268">
        <v>398</v>
      </c>
      <c r="B1268">
        <v>1087311506</v>
      </c>
      <c r="C1268" s="1" t="s">
        <v>611</v>
      </c>
      <c r="D1268">
        <v>1562.18</v>
      </c>
      <c r="E1268" s="3">
        <v>45223.218136574076</v>
      </c>
      <c r="F1268" t="str">
        <f>TEXT(Transactions[[#This Row],[transaction_date]],"HH:MM:ss")</f>
        <v>05:14:07</v>
      </c>
      <c r="G1268">
        <f>HOUR(Transactions[[#This Row],[Time]])</f>
        <v>5</v>
      </c>
      <c r="H1268" s="1" t="str">
        <f>IF(Transactions[[#This Row],[Hour]]&lt;=6,"Night",IF(Transactions[[#This Row],[Hour]]&lt;=12,"Morning",IF(Transactions[[#This Row],[Hour]]&lt;=18,"Afternoon","Evening")))</f>
        <v>Night</v>
      </c>
      <c r="I1268" s="1" t="str">
        <f>IF(Transactions[[#This Row],[amount]]&lt;=5000,"low","high")</f>
        <v>low</v>
      </c>
      <c r="J1268" s="1">
        <f>YEAR(Transactions[[#This Row],[transaction_date]])</f>
        <v>2023</v>
      </c>
      <c r="K1268" s="1" t="str">
        <f>TEXT(Transactions[[#This Row],[transaction_date]],"mmm")</f>
        <v>Oct</v>
      </c>
      <c r="L1268" s="1" t="str">
        <f>TEXT(Transactions[[#This Row],[transaction_date]],"ddd")</f>
        <v>Tue</v>
      </c>
      <c r="M1268" s="1">
        <f>WEEKDAY(Transactions[[#This Row],[transaction_date]])</f>
        <v>3</v>
      </c>
      <c r="N1268" s="1" t="str">
        <f>IF(OR(Transactions[[#This Row],[weekday]]=1,Transactions[[#This Row],[weekday]]=7),"weekend","weekday")</f>
        <v>weekday</v>
      </c>
    </row>
    <row r="1269" spans="1:14">
      <c r="A1269">
        <v>932</v>
      </c>
      <c r="B1269">
        <v>1016273546</v>
      </c>
      <c r="C1269" s="1" t="s">
        <v>612</v>
      </c>
      <c r="D1269">
        <v>3474.83</v>
      </c>
      <c r="E1269" s="3">
        <v>45224.090162037035</v>
      </c>
      <c r="F1269" t="str">
        <f>TEXT(Transactions[[#This Row],[transaction_date]],"HH:MM:ss")</f>
        <v>02:09:50</v>
      </c>
      <c r="G1269">
        <f>HOUR(Transactions[[#This Row],[Time]])</f>
        <v>2</v>
      </c>
      <c r="H1269" s="1" t="str">
        <f>IF(Transactions[[#This Row],[Hour]]&lt;=6,"Night",IF(Transactions[[#This Row],[Hour]]&lt;=12,"Morning",IF(Transactions[[#This Row],[Hour]]&lt;=18,"Afternoon","Evening")))</f>
        <v>Night</v>
      </c>
      <c r="I1269" s="1" t="str">
        <f>IF(Transactions[[#This Row],[amount]]&lt;=5000,"low","high")</f>
        <v>low</v>
      </c>
      <c r="J1269" s="1">
        <f>YEAR(Transactions[[#This Row],[transaction_date]])</f>
        <v>2023</v>
      </c>
      <c r="K1269" s="1" t="str">
        <f>TEXT(Transactions[[#This Row],[transaction_date]],"mmm")</f>
        <v>Oct</v>
      </c>
      <c r="L1269" s="1" t="str">
        <f>TEXT(Transactions[[#This Row],[transaction_date]],"ddd")</f>
        <v>Wed</v>
      </c>
      <c r="M1269" s="1">
        <f>WEEKDAY(Transactions[[#This Row],[transaction_date]])</f>
        <v>4</v>
      </c>
      <c r="N1269" s="1" t="str">
        <f>IF(OR(Transactions[[#This Row],[weekday]]=1,Transactions[[#This Row],[weekday]]=7),"weekend","weekday")</f>
        <v>weekday</v>
      </c>
    </row>
    <row r="1270" spans="1:14">
      <c r="A1270">
        <v>43</v>
      </c>
      <c r="B1270">
        <v>1035570643</v>
      </c>
      <c r="C1270" s="1" t="s">
        <v>612</v>
      </c>
      <c r="D1270">
        <v>1172.6300000000001</v>
      </c>
      <c r="E1270" s="3">
        <v>45224.133229166669</v>
      </c>
      <c r="F1270" t="str">
        <f>TEXT(Transactions[[#This Row],[transaction_date]],"HH:MM:ss")</f>
        <v>03:11:51</v>
      </c>
      <c r="G1270">
        <f>HOUR(Transactions[[#This Row],[Time]])</f>
        <v>3</v>
      </c>
      <c r="H1270" s="1" t="str">
        <f>IF(Transactions[[#This Row],[Hour]]&lt;=6,"Night",IF(Transactions[[#This Row],[Hour]]&lt;=12,"Morning",IF(Transactions[[#This Row],[Hour]]&lt;=18,"Afternoon","Evening")))</f>
        <v>Night</v>
      </c>
      <c r="I1270" s="1" t="str">
        <f>IF(Transactions[[#This Row],[amount]]&lt;=5000,"low","high")</f>
        <v>low</v>
      </c>
      <c r="J1270" s="1">
        <f>YEAR(Transactions[[#This Row],[transaction_date]])</f>
        <v>2023</v>
      </c>
      <c r="K1270" s="1" t="str">
        <f>TEXT(Transactions[[#This Row],[transaction_date]],"mmm")</f>
        <v>Oct</v>
      </c>
      <c r="L1270" s="1" t="str">
        <f>TEXT(Transactions[[#This Row],[transaction_date]],"ddd")</f>
        <v>Wed</v>
      </c>
      <c r="M1270" s="1">
        <f>WEEKDAY(Transactions[[#This Row],[transaction_date]])</f>
        <v>4</v>
      </c>
      <c r="N1270" s="1" t="str">
        <f>IF(OR(Transactions[[#This Row],[weekday]]=1,Transactions[[#This Row],[weekday]]=7),"weekend","weekday")</f>
        <v>weekday</v>
      </c>
    </row>
    <row r="1271" spans="1:14">
      <c r="A1271">
        <v>919</v>
      </c>
      <c r="B1271">
        <v>1112744688</v>
      </c>
      <c r="C1271" s="1" t="s">
        <v>611</v>
      </c>
      <c r="D1271">
        <v>3019.2</v>
      </c>
      <c r="E1271" s="3">
        <v>45224.458761574075</v>
      </c>
      <c r="F1271" t="str">
        <f>TEXT(Transactions[[#This Row],[transaction_date]],"HH:MM:ss")</f>
        <v>11:00:37</v>
      </c>
      <c r="G1271">
        <f>HOUR(Transactions[[#This Row],[Time]])</f>
        <v>11</v>
      </c>
      <c r="H1271" s="1" t="str">
        <f>IF(Transactions[[#This Row],[Hour]]&lt;=6,"Night",IF(Transactions[[#This Row],[Hour]]&lt;=12,"Morning",IF(Transactions[[#This Row],[Hour]]&lt;=18,"Afternoon","Evening")))</f>
        <v>Morning</v>
      </c>
      <c r="I1271" s="1" t="str">
        <f>IF(Transactions[[#This Row],[amount]]&lt;=5000,"low","high")</f>
        <v>low</v>
      </c>
      <c r="J1271" s="1">
        <f>YEAR(Transactions[[#This Row],[transaction_date]])</f>
        <v>2023</v>
      </c>
      <c r="K1271" s="1" t="str">
        <f>TEXT(Transactions[[#This Row],[transaction_date]],"mmm")</f>
        <v>Oct</v>
      </c>
      <c r="L1271" s="1" t="str">
        <f>TEXT(Transactions[[#This Row],[transaction_date]],"ddd")</f>
        <v>Wed</v>
      </c>
      <c r="M1271" s="1">
        <f>WEEKDAY(Transactions[[#This Row],[transaction_date]])</f>
        <v>4</v>
      </c>
      <c r="N1271" s="1" t="str">
        <f>IF(OR(Transactions[[#This Row],[weekday]]=1,Transactions[[#This Row],[weekday]]=7),"weekend","weekday")</f>
        <v>weekday</v>
      </c>
    </row>
    <row r="1272" spans="1:14">
      <c r="A1272">
        <v>1599</v>
      </c>
      <c r="B1272">
        <v>1079081946</v>
      </c>
      <c r="C1272" s="1" t="s">
        <v>611</v>
      </c>
      <c r="D1272">
        <v>358.07</v>
      </c>
      <c r="E1272" s="3">
        <v>45224.654305555552</v>
      </c>
      <c r="F1272" t="str">
        <f>TEXT(Transactions[[#This Row],[transaction_date]],"HH:MM:ss")</f>
        <v>15:42:12</v>
      </c>
      <c r="G1272">
        <f>HOUR(Transactions[[#This Row],[Time]])</f>
        <v>15</v>
      </c>
      <c r="H1272" s="1" t="str">
        <f>IF(Transactions[[#This Row],[Hour]]&lt;=6,"Night",IF(Transactions[[#This Row],[Hour]]&lt;=12,"Morning",IF(Transactions[[#This Row],[Hour]]&lt;=18,"Afternoon","Evening")))</f>
        <v>Afternoon</v>
      </c>
      <c r="I1272" s="1" t="str">
        <f>IF(Transactions[[#This Row],[amount]]&lt;=5000,"low","high")</f>
        <v>low</v>
      </c>
      <c r="J1272" s="1">
        <f>YEAR(Transactions[[#This Row],[transaction_date]])</f>
        <v>2023</v>
      </c>
      <c r="K1272" s="1" t="str">
        <f>TEXT(Transactions[[#This Row],[transaction_date]],"mmm")</f>
        <v>Oct</v>
      </c>
      <c r="L1272" s="1" t="str">
        <f>TEXT(Transactions[[#This Row],[transaction_date]],"ddd")</f>
        <v>Wed</v>
      </c>
      <c r="M1272" s="1">
        <f>WEEKDAY(Transactions[[#This Row],[transaction_date]])</f>
        <v>4</v>
      </c>
      <c r="N1272" s="1" t="str">
        <f>IF(OR(Transactions[[#This Row],[weekday]]=1,Transactions[[#This Row],[weekday]]=7),"weekend","weekday")</f>
        <v>weekday</v>
      </c>
    </row>
    <row r="1273" spans="1:14">
      <c r="A1273">
        <v>1288</v>
      </c>
      <c r="B1273">
        <v>1182582020</v>
      </c>
      <c r="C1273" s="1" t="s">
        <v>610</v>
      </c>
      <c r="D1273">
        <v>479.86</v>
      </c>
      <c r="E1273" s="3">
        <v>45225.0390625</v>
      </c>
      <c r="F1273" t="str">
        <f>TEXT(Transactions[[#This Row],[transaction_date]],"HH:MM:ss")</f>
        <v>00:56:15</v>
      </c>
      <c r="G1273">
        <f>HOUR(Transactions[[#This Row],[Time]])</f>
        <v>0</v>
      </c>
      <c r="H1273" s="1" t="str">
        <f>IF(Transactions[[#This Row],[Hour]]&lt;=6,"Night",IF(Transactions[[#This Row],[Hour]]&lt;=12,"Morning",IF(Transactions[[#This Row],[Hour]]&lt;=18,"Afternoon","Evening")))</f>
        <v>Night</v>
      </c>
      <c r="I1273" s="1" t="str">
        <f>IF(Transactions[[#This Row],[amount]]&lt;=5000,"low","high")</f>
        <v>low</v>
      </c>
      <c r="J1273" s="1">
        <f>YEAR(Transactions[[#This Row],[transaction_date]])</f>
        <v>2023</v>
      </c>
      <c r="K1273" s="1" t="str">
        <f>TEXT(Transactions[[#This Row],[transaction_date]],"mmm")</f>
        <v>Oct</v>
      </c>
      <c r="L1273" s="1" t="str">
        <f>TEXT(Transactions[[#This Row],[transaction_date]],"ddd")</f>
        <v>Thu</v>
      </c>
      <c r="M1273" s="1">
        <f>WEEKDAY(Transactions[[#This Row],[transaction_date]])</f>
        <v>5</v>
      </c>
      <c r="N1273" s="1" t="str">
        <f>IF(OR(Transactions[[#This Row],[weekday]]=1,Transactions[[#This Row],[weekday]]=7),"weekend","weekday")</f>
        <v>weekday</v>
      </c>
    </row>
    <row r="1274" spans="1:14">
      <c r="A1274">
        <v>1926</v>
      </c>
      <c r="B1274">
        <v>1098436931</v>
      </c>
      <c r="C1274" s="1" t="s">
        <v>611</v>
      </c>
      <c r="D1274">
        <v>4735.42</v>
      </c>
      <c r="E1274" s="3">
        <v>45225.413368055553</v>
      </c>
      <c r="F1274" t="str">
        <f>TEXT(Transactions[[#This Row],[transaction_date]],"HH:MM:ss")</f>
        <v>09:55:15</v>
      </c>
      <c r="G1274">
        <f>HOUR(Transactions[[#This Row],[Time]])</f>
        <v>9</v>
      </c>
      <c r="H1274" s="1" t="str">
        <f>IF(Transactions[[#This Row],[Hour]]&lt;=6,"Night",IF(Transactions[[#This Row],[Hour]]&lt;=12,"Morning",IF(Transactions[[#This Row],[Hour]]&lt;=18,"Afternoon","Evening")))</f>
        <v>Morning</v>
      </c>
      <c r="I1274" s="1" t="str">
        <f>IF(Transactions[[#This Row],[amount]]&lt;=5000,"low","high")</f>
        <v>low</v>
      </c>
      <c r="J1274" s="1">
        <f>YEAR(Transactions[[#This Row],[transaction_date]])</f>
        <v>2023</v>
      </c>
      <c r="K1274" s="1" t="str">
        <f>TEXT(Transactions[[#This Row],[transaction_date]],"mmm")</f>
        <v>Oct</v>
      </c>
      <c r="L1274" s="1" t="str">
        <f>TEXT(Transactions[[#This Row],[transaction_date]],"ddd")</f>
        <v>Thu</v>
      </c>
      <c r="M1274" s="1">
        <f>WEEKDAY(Transactions[[#This Row],[transaction_date]])</f>
        <v>5</v>
      </c>
      <c r="N1274" s="1" t="str">
        <f>IF(OR(Transactions[[#This Row],[weekday]]=1,Transactions[[#This Row],[weekday]]=7),"weekend","weekday")</f>
        <v>weekday</v>
      </c>
    </row>
    <row r="1275" spans="1:14">
      <c r="A1275">
        <v>1779</v>
      </c>
      <c r="B1275">
        <v>1030221193</v>
      </c>
      <c r="C1275" s="1" t="s">
        <v>611</v>
      </c>
      <c r="D1275">
        <v>4943.67</v>
      </c>
      <c r="E1275" s="3">
        <v>45225.768090277779</v>
      </c>
      <c r="F1275" t="str">
        <f>TEXT(Transactions[[#This Row],[transaction_date]],"HH:MM:ss")</f>
        <v>18:26:03</v>
      </c>
      <c r="G1275">
        <f>HOUR(Transactions[[#This Row],[Time]])</f>
        <v>18</v>
      </c>
      <c r="H1275" s="1" t="str">
        <f>IF(Transactions[[#This Row],[Hour]]&lt;=6,"Night",IF(Transactions[[#This Row],[Hour]]&lt;=12,"Morning",IF(Transactions[[#This Row],[Hour]]&lt;=18,"Afternoon","Evening")))</f>
        <v>Afternoon</v>
      </c>
      <c r="I1275" s="1" t="str">
        <f>IF(Transactions[[#This Row],[amount]]&lt;=5000,"low","high")</f>
        <v>low</v>
      </c>
      <c r="J1275" s="1">
        <f>YEAR(Transactions[[#This Row],[transaction_date]])</f>
        <v>2023</v>
      </c>
      <c r="K1275" s="1" t="str">
        <f>TEXT(Transactions[[#This Row],[transaction_date]],"mmm")</f>
        <v>Oct</v>
      </c>
      <c r="L1275" s="1" t="str">
        <f>TEXT(Transactions[[#This Row],[transaction_date]],"ddd")</f>
        <v>Thu</v>
      </c>
      <c r="M1275" s="1">
        <f>WEEKDAY(Transactions[[#This Row],[transaction_date]])</f>
        <v>5</v>
      </c>
      <c r="N1275" s="1" t="str">
        <f>IF(OR(Transactions[[#This Row],[weekday]]=1,Transactions[[#This Row],[weekday]]=7),"weekend","weekday")</f>
        <v>weekday</v>
      </c>
    </row>
    <row r="1276" spans="1:14">
      <c r="A1276">
        <v>183</v>
      </c>
      <c r="B1276">
        <v>1084766312</v>
      </c>
      <c r="C1276" s="1" t="s">
        <v>612</v>
      </c>
      <c r="D1276">
        <v>4470.6400000000003</v>
      </c>
      <c r="E1276" s="3">
        <v>45226.492881944447</v>
      </c>
      <c r="F1276" t="str">
        <f>TEXT(Transactions[[#This Row],[transaction_date]],"HH:MM:ss")</f>
        <v>11:49:45</v>
      </c>
      <c r="G1276">
        <f>HOUR(Transactions[[#This Row],[Time]])</f>
        <v>11</v>
      </c>
      <c r="H1276" s="1" t="str">
        <f>IF(Transactions[[#This Row],[Hour]]&lt;=6,"Night",IF(Transactions[[#This Row],[Hour]]&lt;=12,"Morning",IF(Transactions[[#This Row],[Hour]]&lt;=18,"Afternoon","Evening")))</f>
        <v>Morning</v>
      </c>
      <c r="I1276" s="1" t="str">
        <f>IF(Transactions[[#This Row],[amount]]&lt;=5000,"low","high")</f>
        <v>low</v>
      </c>
      <c r="J1276" s="1">
        <f>YEAR(Transactions[[#This Row],[transaction_date]])</f>
        <v>2023</v>
      </c>
      <c r="K1276" s="1" t="str">
        <f>TEXT(Transactions[[#This Row],[transaction_date]],"mmm")</f>
        <v>Oct</v>
      </c>
      <c r="L1276" s="1" t="str">
        <f>TEXT(Transactions[[#This Row],[transaction_date]],"ddd")</f>
        <v>Fri</v>
      </c>
      <c r="M1276" s="1">
        <f>WEEKDAY(Transactions[[#This Row],[transaction_date]])</f>
        <v>6</v>
      </c>
      <c r="N1276" s="1" t="str">
        <f>IF(OR(Transactions[[#This Row],[weekday]]=1,Transactions[[#This Row],[weekday]]=7),"weekend","weekday")</f>
        <v>weekday</v>
      </c>
    </row>
    <row r="1277" spans="1:14">
      <c r="A1277">
        <v>1172</v>
      </c>
      <c r="B1277">
        <v>1146969371</v>
      </c>
      <c r="C1277" s="1" t="s">
        <v>610</v>
      </c>
      <c r="D1277">
        <v>2380.67</v>
      </c>
      <c r="E1277" s="3">
        <v>45226.964942129627</v>
      </c>
      <c r="F1277" t="str">
        <f>TEXT(Transactions[[#This Row],[transaction_date]],"HH:MM:ss")</f>
        <v>23:09:31</v>
      </c>
      <c r="G1277">
        <f>HOUR(Transactions[[#This Row],[Time]])</f>
        <v>23</v>
      </c>
      <c r="H1277" s="1" t="str">
        <f>IF(Transactions[[#This Row],[Hour]]&lt;=6,"Night",IF(Transactions[[#This Row],[Hour]]&lt;=12,"Morning",IF(Transactions[[#This Row],[Hour]]&lt;=18,"Afternoon","Evening")))</f>
        <v>Evening</v>
      </c>
      <c r="I1277" s="1" t="str">
        <f>IF(Transactions[[#This Row],[amount]]&lt;=5000,"low","high")</f>
        <v>low</v>
      </c>
      <c r="J1277" s="1">
        <f>YEAR(Transactions[[#This Row],[transaction_date]])</f>
        <v>2023</v>
      </c>
      <c r="K1277" s="1" t="str">
        <f>TEXT(Transactions[[#This Row],[transaction_date]],"mmm")</f>
        <v>Oct</v>
      </c>
      <c r="L1277" s="1" t="str">
        <f>TEXT(Transactions[[#This Row],[transaction_date]],"ddd")</f>
        <v>Fri</v>
      </c>
      <c r="M1277" s="1">
        <f>WEEKDAY(Transactions[[#This Row],[transaction_date]])</f>
        <v>6</v>
      </c>
      <c r="N1277" s="1" t="str">
        <f>IF(OR(Transactions[[#This Row],[weekday]]=1,Transactions[[#This Row],[weekday]]=7),"weekend","weekday")</f>
        <v>weekday</v>
      </c>
    </row>
    <row r="1278" spans="1:14">
      <c r="A1278">
        <v>1470</v>
      </c>
      <c r="B1278">
        <v>1150874504</v>
      </c>
      <c r="C1278" s="1" t="s">
        <v>610</v>
      </c>
      <c r="D1278">
        <v>2775.77</v>
      </c>
      <c r="E1278" s="3">
        <v>45227.565127314818</v>
      </c>
      <c r="F1278" t="str">
        <f>TEXT(Transactions[[#This Row],[transaction_date]],"HH:MM:ss")</f>
        <v>13:33:47</v>
      </c>
      <c r="G1278">
        <f>HOUR(Transactions[[#This Row],[Time]])</f>
        <v>13</v>
      </c>
      <c r="H1278" s="1" t="str">
        <f>IF(Transactions[[#This Row],[Hour]]&lt;=6,"Night",IF(Transactions[[#This Row],[Hour]]&lt;=12,"Morning",IF(Transactions[[#This Row],[Hour]]&lt;=18,"Afternoon","Evening")))</f>
        <v>Afternoon</v>
      </c>
      <c r="I1278" s="1" t="str">
        <f>IF(Transactions[[#This Row],[amount]]&lt;=5000,"low","high")</f>
        <v>low</v>
      </c>
      <c r="J1278" s="1">
        <f>YEAR(Transactions[[#This Row],[transaction_date]])</f>
        <v>2023</v>
      </c>
      <c r="K1278" s="1" t="str">
        <f>TEXT(Transactions[[#This Row],[transaction_date]],"mmm")</f>
        <v>Oct</v>
      </c>
      <c r="L1278" s="1" t="str">
        <f>TEXT(Transactions[[#This Row],[transaction_date]],"ddd")</f>
        <v>Sat</v>
      </c>
      <c r="M1278" s="1">
        <f>WEEKDAY(Transactions[[#This Row],[transaction_date]])</f>
        <v>7</v>
      </c>
      <c r="N1278" s="1" t="str">
        <f>IF(OR(Transactions[[#This Row],[weekday]]=1,Transactions[[#This Row],[weekday]]=7),"weekend","weekday")</f>
        <v>weekend</v>
      </c>
    </row>
    <row r="1279" spans="1:14">
      <c r="A1279">
        <v>1421</v>
      </c>
      <c r="B1279">
        <v>1057017435</v>
      </c>
      <c r="C1279" s="1" t="s">
        <v>610</v>
      </c>
      <c r="D1279">
        <v>3839.81</v>
      </c>
      <c r="E1279" s="3">
        <v>45227.638333333336</v>
      </c>
      <c r="F1279" t="str">
        <f>TEXT(Transactions[[#This Row],[transaction_date]],"HH:MM:ss")</f>
        <v>15:19:12</v>
      </c>
      <c r="G1279">
        <f>HOUR(Transactions[[#This Row],[Time]])</f>
        <v>15</v>
      </c>
      <c r="H1279" s="1" t="str">
        <f>IF(Transactions[[#This Row],[Hour]]&lt;=6,"Night",IF(Transactions[[#This Row],[Hour]]&lt;=12,"Morning",IF(Transactions[[#This Row],[Hour]]&lt;=18,"Afternoon","Evening")))</f>
        <v>Afternoon</v>
      </c>
      <c r="I1279" s="1" t="str">
        <f>IF(Transactions[[#This Row],[amount]]&lt;=5000,"low","high")</f>
        <v>low</v>
      </c>
      <c r="J1279" s="1">
        <f>YEAR(Transactions[[#This Row],[transaction_date]])</f>
        <v>2023</v>
      </c>
      <c r="K1279" s="1" t="str">
        <f>TEXT(Transactions[[#This Row],[transaction_date]],"mmm")</f>
        <v>Oct</v>
      </c>
      <c r="L1279" s="1" t="str">
        <f>TEXT(Transactions[[#This Row],[transaction_date]],"ddd")</f>
        <v>Sat</v>
      </c>
      <c r="M1279" s="1">
        <f>WEEKDAY(Transactions[[#This Row],[transaction_date]])</f>
        <v>7</v>
      </c>
      <c r="N1279" s="1" t="str">
        <f>IF(OR(Transactions[[#This Row],[weekday]]=1,Transactions[[#This Row],[weekday]]=7),"weekend","weekday")</f>
        <v>weekend</v>
      </c>
    </row>
    <row r="1280" spans="1:14">
      <c r="A1280">
        <v>1014</v>
      </c>
      <c r="B1280">
        <v>1142970135</v>
      </c>
      <c r="C1280" s="1" t="s">
        <v>612</v>
      </c>
      <c r="D1280">
        <v>3822.31</v>
      </c>
      <c r="E1280" s="3">
        <v>45228.397499999999</v>
      </c>
      <c r="F1280" t="str">
        <f>TEXT(Transactions[[#This Row],[transaction_date]],"HH:MM:ss")</f>
        <v>09:32:24</v>
      </c>
      <c r="G1280">
        <f>HOUR(Transactions[[#This Row],[Time]])</f>
        <v>9</v>
      </c>
      <c r="H1280" s="1" t="str">
        <f>IF(Transactions[[#This Row],[Hour]]&lt;=6,"Night",IF(Transactions[[#This Row],[Hour]]&lt;=12,"Morning",IF(Transactions[[#This Row],[Hour]]&lt;=18,"Afternoon","Evening")))</f>
        <v>Morning</v>
      </c>
      <c r="I1280" s="1" t="str">
        <f>IF(Transactions[[#This Row],[amount]]&lt;=5000,"low","high")</f>
        <v>low</v>
      </c>
      <c r="J1280" s="1">
        <f>YEAR(Transactions[[#This Row],[transaction_date]])</f>
        <v>2023</v>
      </c>
      <c r="K1280" s="1" t="str">
        <f>TEXT(Transactions[[#This Row],[transaction_date]],"mmm")</f>
        <v>Oct</v>
      </c>
      <c r="L1280" s="1" t="str">
        <f>TEXT(Transactions[[#This Row],[transaction_date]],"ddd")</f>
        <v>Sun</v>
      </c>
      <c r="M1280" s="1">
        <f>WEEKDAY(Transactions[[#This Row],[transaction_date]])</f>
        <v>1</v>
      </c>
      <c r="N1280" s="1" t="str">
        <f>IF(OR(Transactions[[#This Row],[weekday]]=1,Transactions[[#This Row],[weekday]]=7),"weekend","weekday")</f>
        <v>weekend</v>
      </c>
    </row>
    <row r="1281" spans="1:14">
      <c r="A1281">
        <v>1942</v>
      </c>
      <c r="B1281">
        <v>1032168449</v>
      </c>
      <c r="C1281" s="1" t="s">
        <v>610</v>
      </c>
      <c r="D1281">
        <v>370.1</v>
      </c>
      <c r="E1281" s="3">
        <v>45229.188402777778</v>
      </c>
      <c r="F1281" t="str">
        <f>TEXT(Transactions[[#This Row],[transaction_date]],"HH:MM:ss")</f>
        <v>04:31:18</v>
      </c>
      <c r="G1281">
        <f>HOUR(Transactions[[#This Row],[Time]])</f>
        <v>4</v>
      </c>
      <c r="H1281" s="1" t="str">
        <f>IF(Transactions[[#This Row],[Hour]]&lt;=6,"Night",IF(Transactions[[#This Row],[Hour]]&lt;=12,"Morning",IF(Transactions[[#This Row],[Hour]]&lt;=18,"Afternoon","Evening")))</f>
        <v>Night</v>
      </c>
      <c r="I1281" s="1" t="str">
        <f>IF(Transactions[[#This Row],[amount]]&lt;=5000,"low","high")</f>
        <v>low</v>
      </c>
      <c r="J1281" s="1">
        <f>YEAR(Transactions[[#This Row],[transaction_date]])</f>
        <v>2023</v>
      </c>
      <c r="K1281" s="1" t="str">
        <f>TEXT(Transactions[[#This Row],[transaction_date]],"mmm")</f>
        <v>Oct</v>
      </c>
      <c r="L1281" s="1" t="str">
        <f>TEXT(Transactions[[#This Row],[transaction_date]],"ddd")</f>
        <v>Mon</v>
      </c>
      <c r="M1281" s="1">
        <f>WEEKDAY(Transactions[[#This Row],[transaction_date]])</f>
        <v>2</v>
      </c>
      <c r="N1281" s="1" t="str">
        <f>IF(OR(Transactions[[#This Row],[weekday]]=1,Transactions[[#This Row],[weekday]]=7),"weekend","weekday")</f>
        <v>weekday</v>
      </c>
    </row>
    <row r="1282" spans="1:14">
      <c r="A1282">
        <v>1030</v>
      </c>
      <c r="B1282">
        <v>1160383903</v>
      </c>
      <c r="C1282" s="1" t="s">
        <v>611</v>
      </c>
      <c r="D1282">
        <v>398.07</v>
      </c>
      <c r="E1282" s="3">
        <v>45229.416377314818</v>
      </c>
      <c r="F1282" t="str">
        <f>TEXT(Transactions[[#This Row],[transaction_date]],"HH:MM:ss")</f>
        <v>09:59:35</v>
      </c>
      <c r="G1282">
        <f>HOUR(Transactions[[#This Row],[Time]])</f>
        <v>9</v>
      </c>
      <c r="H1282" s="1" t="str">
        <f>IF(Transactions[[#This Row],[Hour]]&lt;=6,"Night",IF(Transactions[[#This Row],[Hour]]&lt;=12,"Morning",IF(Transactions[[#This Row],[Hour]]&lt;=18,"Afternoon","Evening")))</f>
        <v>Morning</v>
      </c>
      <c r="I1282" s="1" t="str">
        <f>IF(Transactions[[#This Row],[amount]]&lt;=5000,"low","high")</f>
        <v>low</v>
      </c>
      <c r="J1282" s="1">
        <f>YEAR(Transactions[[#This Row],[transaction_date]])</f>
        <v>2023</v>
      </c>
      <c r="K1282" s="1" t="str">
        <f>TEXT(Transactions[[#This Row],[transaction_date]],"mmm")</f>
        <v>Oct</v>
      </c>
      <c r="L1282" s="1" t="str">
        <f>TEXT(Transactions[[#This Row],[transaction_date]],"ddd")</f>
        <v>Mon</v>
      </c>
      <c r="M1282" s="1">
        <f>WEEKDAY(Transactions[[#This Row],[transaction_date]])</f>
        <v>2</v>
      </c>
      <c r="N1282" s="1" t="str">
        <f>IF(OR(Transactions[[#This Row],[weekday]]=1,Transactions[[#This Row],[weekday]]=7),"weekend","weekday")</f>
        <v>weekday</v>
      </c>
    </row>
    <row r="1283" spans="1:14">
      <c r="A1283">
        <v>1595</v>
      </c>
      <c r="B1283">
        <v>1049728693</v>
      </c>
      <c r="C1283" s="1" t="s">
        <v>612</v>
      </c>
      <c r="D1283">
        <v>2303.37</v>
      </c>
      <c r="E1283" s="3">
        <v>45229.801076388889</v>
      </c>
      <c r="F1283" t="str">
        <f>TEXT(Transactions[[#This Row],[transaction_date]],"HH:MM:ss")</f>
        <v>19:13:33</v>
      </c>
      <c r="G1283">
        <f>HOUR(Transactions[[#This Row],[Time]])</f>
        <v>19</v>
      </c>
      <c r="H1283" s="1" t="str">
        <f>IF(Transactions[[#This Row],[Hour]]&lt;=6,"Night",IF(Transactions[[#This Row],[Hour]]&lt;=12,"Morning",IF(Transactions[[#This Row],[Hour]]&lt;=18,"Afternoon","Evening")))</f>
        <v>Evening</v>
      </c>
      <c r="I1283" s="1" t="str">
        <f>IF(Transactions[[#This Row],[amount]]&lt;=5000,"low","high")</f>
        <v>low</v>
      </c>
      <c r="J1283" s="1">
        <f>YEAR(Transactions[[#This Row],[transaction_date]])</f>
        <v>2023</v>
      </c>
      <c r="K1283" s="1" t="str">
        <f>TEXT(Transactions[[#This Row],[transaction_date]],"mmm")</f>
        <v>Oct</v>
      </c>
      <c r="L1283" s="1" t="str">
        <f>TEXT(Transactions[[#This Row],[transaction_date]],"ddd")</f>
        <v>Mon</v>
      </c>
      <c r="M1283" s="1">
        <f>WEEKDAY(Transactions[[#This Row],[transaction_date]])</f>
        <v>2</v>
      </c>
      <c r="N1283" s="1" t="str">
        <f>IF(OR(Transactions[[#This Row],[weekday]]=1,Transactions[[#This Row],[weekday]]=7),"weekend","weekday")</f>
        <v>weekday</v>
      </c>
    </row>
    <row r="1284" spans="1:14">
      <c r="A1284">
        <v>165</v>
      </c>
      <c r="B1284">
        <v>1055656566</v>
      </c>
      <c r="C1284" s="1" t="s">
        <v>611</v>
      </c>
      <c r="D1284">
        <v>1043.45</v>
      </c>
      <c r="E1284" s="3">
        <v>45230.210960648146</v>
      </c>
      <c r="F1284" t="str">
        <f>TEXT(Transactions[[#This Row],[transaction_date]],"HH:MM:ss")</f>
        <v>05:03:47</v>
      </c>
      <c r="G1284">
        <f>HOUR(Transactions[[#This Row],[Time]])</f>
        <v>5</v>
      </c>
      <c r="H1284" s="1" t="str">
        <f>IF(Transactions[[#This Row],[Hour]]&lt;=6,"Night",IF(Transactions[[#This Row],[Hour]]&lt;=12,"Morning",IF(Transactions[[#This Row],[Hour]]&lt;=18,"Afternoon","Evening")))</f>
        <v>Night</v>
      </c>
      <c r="I1284" s="1" t="str">
        <f>IF(Transactions[[#This Row],[amount]]&lt;=5000,"low","high")</f>
        <v>low</v>
      </c>
      <c r="J1284" s="1">
        <f>YEAR(Transactions[[#This Row],[transaction_date]])</f>
        <v>2023</v>
      </c>
      <c r="K1284" s="1" t="str">
        <f>TEXT(Transactions[[#This Row],[transaction_date]],"mmm")</f>
        <v>Oct</v>
      </c>
      <c r="L1284" s="1" t="str">
        <f>TEXT(Transactions[[#This Row],[transaction_date]],"ddd")</f>
        <v>Tue</v>
      </c>
      <c r="M1284" s="1">
        <f>WEEKDAY(Transactions[[#This Row],[transaction_date]])</f>
        <v>3</v>
      </c>
      <c r="N1284" s="1" t="str">
        <f>IF(OR(Transactions[[#This Row],[weekday]]=1,Transactions[[#This Row],[weekday]]=7),"weekend","weekday")</f>
        <v>weekday</v>
      </c>
    </row>
    <row r="1285" spans="1:14">
      <c r="A1285">
        <v>414</v>
      </c>
      <c r="B1285">
        <v>1181559102</v>
      </c>
      <c r="C1285" s="1" t="s">
        <v>612</v>
      </c>
      <c r="D1285">
        <v>3644.75</v>
      </c>
      <c r="E1285" s="3">
        <v>45230.386435185188</v>
      </c>
      <c r="F1285" t="str">
        <f>TEXT(Transactions[[#This Row],[transaction_date]],"HH:MM:ss")</f>
        <v>09:16:28</v>
      </c>
      <c r="G1285">
        <f>HOUR(Transactions[[#This Row],[Time]])</f>
        <v>9</v>
      </c>
      <c r="H1285" s="1" t="str">
        <f>IF(Transactions[[#This Row],[Hour]]&lt;=6,"Night",IF(Transactions[[#This Row],[Hour]]&lt;=12,"Morning",IF(Transactions[[#This Row],[Hour]]&lt;=18,"Afternoon","Evening")))</f>
        <v>Morning</v>
      </c>
      <c r="I1285" s="1" t="str">
        <f>IF(Transactions[[#This Row],[amount]]&lt;=5000,"low","high")</f>
        <v>low</v>
      </c>
      <c r="J1285" s="1">
        <f>YEAR(Transactions[[#This Row],[transaction_date]])</f>
        <v>2023</v>
      </c>
      <c r="K1285" s="1" t="str">
        <f>TEXT(Transactions[[#This Row],[transaction_date]],"mmm")</f>
        <v>Oct</v>
      </c>
      <c r="L1285" s="1" t="str">
        <f>TEXT(Transactions[[#This Row],[transaction_date]],"ddd")</f>
        <v>Tue</v>
      </c>
      <c r="M1285" s="1">
        <f>WEEKDAY(Transactions[[#This Row],[transaction_date]])</f>
        <v>3</v>
      </c>
      <c r="N1285" s="1" t="str">
        <f>IF(OR(Transactions[[#This Row],[weekday]]=1,Transactions[[#This Row],[weekday]]=7),"weekend","weekday")</f>
        <v>weekday</v>
      </c>
    </row>
    <row r="1286" spans="1:14">
      <c r="A1286">
        <v>1728</v>
      </c>
      <c r="B1286">
        <v>1035570643</v>
      </c>
      <c r="C1286" s="1" t="s">
        <v>611</v>
      </c>
      <c r="D1286">
        <v>1398.82</v>
      </c>
      <c r="E1286" s="3">
        <v>45230.589166666665</v>
      </c>
      <c r="F1286" t="str">
        <f>TEXT(Transactions[[#This Row],[transaction_date]],"HH:MM:ss")</f>
        <v>14:08:24</v>
      </c>
      <c r="G1286">
        <f>HOUR(Transactions[[#This Row],[Time]])</f>
        <v>14</v>
      </c>
      <c r="H1286" s="1" t="str">
        <f>IF(Transactions[[#This Row],[Hour]]&lt;=6,"Night",IF(Transactions[[#This Row],[Hour]]&lt;=12,"Morning",IF(Transactions[[#This Row],[Hour]]&lt;=18,"Afternoon","Evening")))</f>
        <v>Afternoon</v>
      </c>
      <c r="I1286" s="1" t="str">
        <f>IF(Transactions[[#This Row],[amount]]&lt;=5000,"low","high")</f>
        <v>low</v>
      </c>
      <c r="J1286" s="1">
        <f>YEAR(Transactions[[#This Row],[transaction_date]])</f>
        <v>2023</v>
      </c>
      <c r="K1286" s="1" t="str">
        <f>TEXT(Transactions[[#This Row],[transaction_date]],"mmm")</f>
        <v>Oct</v>
      </c>
      <c r="L1286" s="1" t="str">
        <f>TEXT(Transactions[[#This Row],[transaction_date]],"ddd")</f>
        <v>Tue</v>
      </c>
      <c r="M1286" s="1">
        <f>WEEKDAY(Transactions[[#This Row],[transaction_date]])</f>
        <v>3</v>
      </c>
      <c r="N1286" s="1" t="str">
        <f>IF(OR(Transactions[[#This Row],[weekday]]=1,Transactions[[#This Row],[weekday]]=7),"weekend","weekday")</f>
        <v>weekday</v>
      </c>
    </row>
    <row r="1287" spans="1:14">
      <c r="A1287">
        <v>1296</v>
      </c>
      <c r="B1287">
        <v>1186068874</v>
      </c>
      <c r="C1287" s="1" t="s">
        <v>610</v>
      </c>
      <c r="D1287">
        <v>3811.12</v>
      </c>
      <c r="E1287" s="3">
        <v>45231.01939814815</v>
      </c>
      <c r="F1287" t="str">
        <f>TEXT(Transactions[[#This Row],[transaction_date]],"HH:MM:ss")</f>
        <v>00:27:56</v>
      </c>
      <c r="G1287">
        <f>HOUR(Transactions[[#This Row],[Time]])</f>
        <v>0</v>
      </c>
      <c r="H1287" s="1" t="str">
        <f>IF(Transactions[[#This Row],[Hour]]&lt;=6,"Night",IF(Transactions[[#This Row],[Hour]]&lt;=12,"Morning",IF(Transactions[[#This Row],[Hour]]&lt;=18,"Afternoon","Evening")))</f>
        <v>Night</v>
      </c>
      <c r="I1287" s="1" t="str">
        <f>IF(Transactions[[#This Row],[amount]]&lt;=5000,"low","high")</f>
        <v>low</v>
      </c>
      <c r="J1287" s="1">
        <f>YEAR(Transactions[[#This Row],[transaction_date]])</f>
        <v>2023</v>
      </c>
      <c r="K1287" s="1" t="str">
        <f>TEXT(Transactions[[#This Row],[transaction_date]],"mmm")</f>
        <v>Nov</v>
      </c>
      <c r="L1287" s="1" t="str">
        <f>TEXT(Transactions[[#This Row],[transaction_date]],"ddd")</f>
        <v>Wed</v>
      </c>
      <c r="M1287" s="1">
        <f>WEEKDAY(Transactions[[#This Row],[transaction_date]])</f>
        <v>4</v>
      </c>
      <c r="N1287" s="1" t="str">
        <f>IF(OR(Transactions[[#This Row],[weekday]]=1,Transactions[[#This Row],[weekday]]=7),"weekend","weekday")</f>
        <v>weekday</v>
      </c>
    </row>
    <row r="1288" spans="1:14">
      <c r="A1288">
        <v>1504</v>
      </c>
      <c r="B1288">
        <v>1087971950</v>
      </c>
      <c r="C1288" s="1" t="s">
        <v>611</v>
      </c>
      <c r="D1288">
        <v>4098.3</v>
      </c>
      <c r="E1288" s="3">
        <v>45231.401053240741</v>
      </c>
      <c r="F1288" t="str">
        <f>TEXT(Transactions[[#This Row],[transaction_date]],"HH:MM:ss")</f>
        <v>09:37:31</v>
      </c>
      <c r="G1288">
        <f>HOUR(Transactions[[#This Row],[Time]])</f>
        <v>9</v>
      </c>
      <c r="H1288" s="1" t="str">
        <f>IF(Transactions[[#This Row],[Hour]]&lt;=6,"Night",IF(Transactions[[#This Row],[Hour]]&lt;=12,"Morning",IF(Transactions[[#This Row],[Hour]]&lt;=18,"Afternoon","Evening")))</f>
        <v>Morning</v>
      </c>
      <c r="I1288" s="1" t="str">
        <f>IF(Transactions[[#This Row],[amount]]&lt;=5000,"low","high")</f>
        <v>low</v>
      </c>
      <c r="J1288" s="1">
        <f>YEAR(Transactions[[#This Row],[transaction_date]])</f>
        <v>2023</v>
      </c>
      <c r="K1288" s="1" t="str">
        <f>TEXT(Transactions[[#This Row],[transaction_date]],"mmm")</f>
        <v>Nov</v>
      </c>
      <c r="L1288" s="1" t="str">
        <f>TEXT(Transactions[[#This Row],[transaction_date]],"ddd")</f>
        <v>Wed</v>
      </c>
      <c r="M1288" s="1">
        <f>WEEKDAY(Transactions[[#This Row],[transaction_date]])</f>
        <v>4</v>
      </c>
      <c r="N1288" s="1" t="str">
        <f>IF(OR(Transactions[[#This Row],[weekday]]=1,Transactions[[#This Row],[weekday]]=7),"weekend","weekday")</f>
        <v>weekday</v>
      </c>
    </row>
    <row r="1289" spans="1:14">
      <c r="A1289">
        <v>937</v>
      </c>
      <c r="B1289">
        <v>1045678110</v>
      </c>
      <c r="C1289" s="1" t="s">
        <v>612</v>
      </c>
      <c r="D1289">
        <v>1271.32</v>
      </c>
      <c r="E1289" s="3">
        <v>45231.790960648148</v>
      </c>
      <c r="F1289" t="str">
        <f>TEXT(Transactions[[#This Row],[transaction_date]],"HH:MM:ss")</f>
        <v>18:58:59</v>
      </c>
      <c r="G1289">
        <f>HOUR(Transactions[[#This Row],[Time]])</f>
        <v>18</v>
      </c>
      <c r="H1289" s="1" t="str">
        <f>IF(Transactions[[#This Row],[Hour]]&lt;=6,"Night",IF(Transactions[[#This Row],[Hour]]&lt;=12,"Morning",IF(Transactions[[#This Row],[Hour]]&lt;=18,"Afternoon","Evening")))</f>
        <v>Afternoon</v>
      </c>
      <c r="I1289" s="1" t="str">
        <f>IF(Transactions[[#This Row],[amount]]&lt;=5000,"low","high")</f>
        <v>low</v>
      </c>
      <c r="J1289" s="1">
        <f>YEAR(Transactions[[#This Row],[transaction_date]])</f>
        <v>2023</v>
      </c>
      <c r="K1289" s="1" t="str">
        <f>TEXT(Transactions[[#This Row],[transaction_date]],"mmm")</f>
        <v>Nov</v>
      </c>
      <c r="L1289" s="1" t="str">
        <f>TEXT(Transactions[[#This Row],[transaction_date]],"ddd")</f>
        <v>Wed</v>
      </c>
      <c r="M1289" s="1">
        <f>WEEKDAY(Transactions[[#This Row],[transaction_date]])</f>
        <v>4</v>
      </c>
      <c r="N1289" s="1" t="str">
        <f>IF(OR(Transactions[[#This Row],[weekday]]=1,Transactions[[#This Row],[weekday]]=7),"weekend","weekday")</f>
        <v>weekday</v>
      </c>
    </row>
    <row r="1290" spans="1:14">
      <c r="A1290">
        <v>18</v>
      </c>
      <c r="B1290">
        <v>1063515431</v>
      </c>
      <c r="C1290" s="1" t="s">
        <v>611</v>
      </c>
      <c r="D1290">
        <v>495.49</v>
      </c>
      <c r="E1290" s="3">
        <v>45232.271261574075</v>
      </c>
      <c r="F1290" t="str">
        <f>TEXT(Transactions[[#This Row],[transaction_date]],"HH:MM:ss")</f>
        <v>06:30:37</v>
      </c>
      <c r="G1290">
        <f>HOUR(Transactions[[#This Row],[Time]])</f>
        <v>6</v>
      </c>
      <c r="H1290" s="1" t="str">
        <f>IF(Transactions[[#This Row],[Hour]]&lt;=6,"Night",IF(Transactions[[#This Row],[Hour]]&lt;=12,"Morning",IF(Transactions[[#This Row],[Hour]]&lt;=18,"Afternoon","Evening")))</f>
        <v>Night</v>
      </c>
      <c r="I1290" s="1" t="str">
        <f>IF(Transactions[[#This Row],[amount]]&lt;=5000,"low","high")</f>
        <v>low</v>
      </c>
      <c r="J1290" s="1">
        <f>YEAR(Transactions[[#This Row],[transaction_date]])</f>
        <v>2023</v>
      </c>
      <c r="K1290" s="1" t="str">
        <f>TEXT(Transactions[[#This Row],[transaction_date]],"mmm")</f>
        <v>Nov</v>
      </c>
      <c r="L1290" s="1" t="str">
        <f>TEXT(Transactions[[#This Row],[transaction_date]],"ddd")</f>
        <v>Thu</v>
      </c>
      <c r="M1290" s="1">
        <f>WEEKDAY(Transactions[[#This Row],[transaction_date]])</f>
        <v>5</v>
      </c>
      <c r="N1290" s="1" t="str">
        <f>IF(OR(Transactions[[#This Row],[weekday]]=1,Transactions[[#This Row],[weekday]]=7),"weekend","weekday")</f>
        <v>weekday</v>
      </c>
    </row>
    <row r="1291" spans="1:14">
      <c r="A1291">
        <v>952</v>
      </c>
      <c r="B1291">
        <v>1054372448</v>
      </c>
      <c r="C1291" s="1" t="s">
        <v>612</v>
      </c>
      <c r="D1291">
        <v>946.22</v>
      </c>
      <c r="E1291" s="3">
        <v>45232.32534722222</v>
      </c>
      <c r="F1291" t="str">
        <f>TEXT(Transactions[[#This Row],[transaction_date]],"HH:MM:ss")</f>
        <v>07:48:30</v>
      </c>
      <c r="G1291">
        <f>HOUR(Transactions[[#This Row],[Time]])</f>
        <v>7</v>
      </c>
      <c r="H1291" s="1" t="str">
        <f>IF(Transactions[[#This Row],[Hour]]&lt;=6,"Night",IF(Transactions[[#This Row],[Hour]]&lt;=12,"Morning",IF(Transactions[[#This Row],[Hour]]&lt;=18,"Afternoon","Evening")))</f>
        <v>Morning</v>
      </c>
      <c r="I1291" s="1" t="str">
        <f>IF(Transactions[[#This Row],[amount]]&lt;=5000,"low","high")</f>
        <v>low</v>
      </c>
      <c r="J1291" s="1">
        <f>YEAR(Transactions[[#This Row],[transaction_date]])</f>
        <v>2023</v>
      </c>
      <c r="K1291" s="1" t="str">
        <f>TEXT(Transactions[[#This Row],[transaction_date]],"mmm")</f>
        <v>Nov</v>
      </c>
      <c r="L1291" s="1" t="str">
        <f>TEXT(Transactions[[#This Row],[transaction_date]],"ddd")</f>
        <v>Thu</v>
      </c>
      <c r="M1291" s="1">
        <f>WEEKDAY(Transactions[[#This Row],[transaction_date]])</f>
        <v>5</v>
      </c>
      <c r="N1291" s="1" t="str">
        <f>IF(OR(Transactions[[#This Row],[weekday]]=1,Transactions[[#This Row],[weekday]]=7),"weekend","weekday")</f>
        <v>weekday</v>
      </c>
    </row>
    <row r="1292" spans="1:14">
      <c r="A1292">
        <v>1584</v>
      </c>
      <c r="B1292">
        <v>1032972218</v>
      </c>
      <c r="C1292" s="1" t="s">
        <v>610</v>
      </c>
      <c r="D1292">
        <v>356.92</v>
      </c>
      <c r="E1292" s="3">
        <v>45232.6174537037</v>
      </c>
      <c r="F1292" t="str">
        <f>TEXT(Transactions[[#This Row],[transaction_date]],"HH:MM:ss")</f>
        <v>14:49:08</v>
      </c>
      <c r="G1292">
        <f>HOUR(Transactions[[#This Row],[Time]])</f>
        <v>14</v>
      </c>
      <c r="H1292" s="1" t="str">
        <f>IF(Transactions[[#This Row],[Hour]]&lt;=6,"Night",IF(Transactions[[#This Row],[Hour]]&lt;=12,"Morning",IF(Transactions[[#This Row],[Hour]]&lt;=18,"Afternoon","Evening")))</f>
        <v>Afternoon</v>
      </c>
      <c r="I1292" s="1" t="str">
        <f>IF(Transactions[[#This Row],[amount]]&lt;=5000,"low","high")</f>
        <v>low</v>
      </c>
      <c r="J1292" s="1">
        <f>YEAR(Transactions[[#This Row],[transaction_date]])</f>
        <v>2023</v>
      </c>
      <c r="K1292" s="1" t="str">
        <f>TEXT(Transactions[[#This Row],[transaction_date]],"mmm")</f>
        <v>Nov</v>
      </c>
      <c r="L1292" s="1" t="str">
        <f>TEXT(Transactions[[#This Row],[transaction_date]],"ddd")</f>
        <v>Thu</v>
      </c>
      <c r="M1292" s="1">
        <f>WEEKDAY(Transactions[[#This Row],[transaction_date]])</f>
        <v>5</v>
      </c>
      <c r="N1292" s="1" t="str">
        <f>IF(OR(Transactions[[#This Row],[weekday]]=1,Transactions[[#This Row],[weekday]]=7),"weekend","weekday")</f>
        <v>weekday</v>
      </c>
    </row>
    <row r="1293" spans="1:14">
      <c r="A1293">
        <v>616</v>
      </c>
      <c r="B1293">
        <v>1058689421</v>
      </c>
      <c r="C1293" s="1" t="s">
        <v>611</v>
      </c>
      <c r="D1293">
        <v>1409.07</v>
      </c>
      <c r="E1293" s="3">
        <v>45233.080601851849</v>
      </c>
      <c r="F1293" t="str">
        <f>TEXT(Transactions[[#This Row],[transaction_date]],"HH:MM:ss")</f>
        <v>01:56:04</v>
      </c>
      <c r="G1293">
        <f>HOUR(Transactions[[#This Row],[Time]])</f>
        <v>1</v>
      </c>
      <c r="H1293" s="1" t="str">
        <f>IF(Transactions[[#This Row],[Hour]]&lt;=6,"Night",IF(Transactions[[#This Row],[Hour]]&lt;=12,"Morning",IF(Transactions[[#This Row],[Hour]]&lt;=18,"Afternoon","Evening")))</f>
        <v>Night</v>
      </c>
      <c r="I1293" s="1" t="str">
        <f>IF(Transactions[[#This Row],[amount]]&lt;=5000,"low","high")</f>
        <v>low</v>
      </c>
      <c r="J1293" s="1">
        <f>YEAR(Transactions[[#This Row],[transaction_date]])</f>
        <v>2023</v>
      </c>
      <c r="K1293" s="1" t="str">
        <f>TEXT(Transactions[[#This Row],[transaction_date]],"mmm")</f>
        <v>Nov</v>
      </c>
      <c r="L1293" s="1" t="str">
        <f>TEXT(Transactions[[#This Row],[transaction_date]],"ddd")</f>
        <v>Fri</v>
      </c>
      <c r="M1293" s="1">
        <f>WEEKDAY(Transactions[[#This Row],[transaction_date]])</f>
        <v>6</v>
      </c>
      <c r="N1293" s="1" t="str">
        <f>IF(OR(Transactions[[#This Row],[weekday]]=1,Transactions[[#This Row],[weekday]]=7),"weekend","weekday")</f>
        <v>weekday</v>
      </c>
    </row>
    <row r="1294" spans="1:14">
      <c r="A1294">
        <v>652</v>
      </c>
      <c r="B1294">
        <v>1098436931</v>
      </c>
      <c r="C1294" s="1" t="s">
        <v>612</v>
      </c>
      <c r="D1294">
        <v>3559.18</v>
      </c>
      <c r="E1294" s="3">
        <v>45233.44222222222</v>
      </c>
      <c r="F1294" t="str">
        <f>TEXT(Transactions[[#This Row],[transaction_date]],"HH:MM:ss")</f>
        <v>10:36:48</v>
      </c>
      <c r="G1294">
        <f>HOUR(Transactions[[#This Row],[Time]])</f>
        <v>10</v>
      </c>
      <c r="H1294" s="1" t="str">
        <f>IF(Transactions[[#This Row],[Hour]]&lt;=6,"Night",IF(Transactions[[#This Row],[Hour]]&lt;=12,"Morning",IF(Transactions[[#This Row],[Hour]]&lt;=18,"Afternoon","Evening")))</f>
        <v>Morning</v>
      </c>
      <c r="I1294" s="1" t="str">
        <f>IF(Transactions[[#This Row],[amount]]&lt;=5000,"low","high")</f>
        <v>low</v>
      </c>
      <c r="J1294" s="1">
        <f>YEAR(Transactions[[#This Row],[transaction_date]])</f>
        <v>2023</v>
      </c>
      <c r="K1294" s="1" t="str">
        <f>TEXT(Transactions[[#This Row],[transaction_date]],"mmm")</f>
        <v>Nov</v>
      </c>
      <c r="L1294" s="1" t="str">
        <f>TEXT(Transactions[[#This Row],[transaction_date]],"ddd")</f>
        <v>Fri</v>
      </c>
      <c r="M1294" s="1">
        <f>WEEKDAY(Transactions[[#This Row],[transaction_date]])</f>
        <v>6</v>
      </c>
      <c r="N1294" s="1" t="str">
        <f>IF(OR(Transactions[[#This Row],[weekday]]=1,Transactions[[#This Row],[weekday]]=7),"weekend","weekday")</f>
        <v>weekday</v>
      </c>
    </row>
    <row r="1295" spans="1:14">
      <c r="A1295">
        <v>5</v>
      </c>
      <c r="B1295">
        <v>1179827631</v>
      </c>
      <c r="C1295" s="1" t="s">
        <v>612</v>
      </c>
      <c r="D1295">
        <v>2770.18</v>
      </c>
      <c r="E1295" s="3">
        <v>45234.139351851853</v>
      </c>
      <c r="F1295" t="str">
        <f>TEXT(Transactions[[#This Row],[transaction_date]],"HH:MM:ss")</f>
        <v>03:20:40</v>
      </c>
      <c r="G1295">
        <f>HOUR(Transactions[[#This Row],[Time]])</f>
        <v>3</v>
      </c>
      <c r="H1295" s="1" t="str">
        <f>IF(Transactions[[#This Row],[Hour]]&lt;=6,"Night",IF(Transactions[[#This Row],[Hour]]&lt;=12,"Morning",IF(Transactions[[#This Row],[Hour]]&lt;=18,"Afternoon","Evening")))</f>
        <v>Night</v>
      </c>
      <c r="I1295" s="1" t="str">
        <f>IF(Transactions[[#This Row],[amount]]&lt;=5000,"low","high")</f>
        <v>low</v>
      </c>
      <c r="J1295" s="1">
        <f>YEAR(Transactions[[#This Row],[transaction_date]])</f>
        <v>2023</v>
      </c>
      <c r="K1295" s="1" t="str">
        <f>TEXT(Transactions[[#This Row],[transaction_date]],"mmm")</f>
        <v>Nov</v>
      </c>
      <c r="L1295" s="1" t="str">
        <f>TEXT(Transactions[[#This Row],[transaction_date]],"ddd")</f>
        <v>Sat</v>
      </c>
      <c r="M1295" s="1">
        <f>WEEKDAY(Transactions[[#This Row],[transaction_date]])</f>
        <v>7</v>
      </c>
      <c r="N1295" s="1" t="str">
        <f>IF(OR(Transactions[[#This Row],[weekday]]=1,Transactions[[#This Row],[weekday]]=7),"weekend","weekday")</f>
        <v>weekend</v>
      </c>
    </row>
    <row r="1296" spans="1:14">
      <c r="A1296">
        <v>1036</v>
      </c>
      <c r="B1296">
        <v>1120979063</v>
      </c>
      <c r="C1296" s="1" t="s">
        <v>612</v>
      </c>
      <c r="D1296">
        <v>4817.1400000000003</v>
      </c>
      <c r="E1296" s="3">
        <v>45234.417812500003</v>
      </c>
      <c r="F1296" t="str">
        <f>TEXT(Transactions[[#This Row],[transaction_date]],"HH:MM:ss")</f>
        <v>10:01:39</v>
      </c>
      <c r="G1296">
        <f>HOUR(Transactions[[#This Row],[Time]])</f>
        <v>10</v>
      </c>
      <c r="H1296" s="1" t="str">
        <f>IF(Transactions[[#This Row],[Hour]]&lt;=6,"Night",IF(Transactions[[#This Row],[Hour]]&lt;=12,"Morning",IF(Transactions[[#This Row],[Hour]]&lt;=18,"Afternoon","Evening")))</f>
        <v>Morning</v>
      </c>
      <c r="I1296" s="1" t="str">
        <f>IF(Transactions[[#This Row],[amount]]&lt;=5000,"low","high")</f>
        <v>low</v>
      </c>
      <c r="J1296" s="1">
        <f>YEAR(Transactions[[#This Row],[transaction_date]])</f>
        <v>2023</v>
      </c>
      <c r="K1296" s="1" t="str">
        <f>TEXT(Transactions[[#This Row],[transaction_date]],"mmm")</f>
        <v>Nov</v>
      </c>
      <c r="L1296" s="1" t="str">
        <f>TEXT(Transactions[[#This Row],[transaction_date]],"ddd")</f>
        <v>Sat</v>
      </c>
      <c r="M1296" s="1">
        <f>WEEKDAY(Transactions[[#This Row],[transaction_date]])</f>
        <v>7</v>
      </c>
      <c r="N1296" s="1" t="str">
        <f>IF(OR(Transactions[[#This Row],[weekday]]=1,Transactions[[#This Row],[weekday]]=7),"weekend","weekday")</f>
        <v>weekend</v>
      </c>
    </row>
    <row r="1297" spans="1:14">
      <c r="A1297">
        <v>1696</v>
      </c>
      <c r="B1297">
        <v>1113173002</v>
      </c>
      <c r="C1297" s="1" t="s">
        <v>611</v>
      </c>
      <c r="D1297">
        <v>3863.19</v>
      </c>
      <c r="E1297" s="3">
        <v>45234.784780092596</v>
      </c>
      <c r="F1297" t="str">
        <f>TEXT(Transactions[[#This Row],[transaction_date]],"HH:MM:ss")</f>
        <v>18:50:05</v>
      </c>
      <c r="G1297">
        <f>HOUR(Transactions[[#This Row],[Time]])</f>
        <v>18</v>
      </c>
      <c r="H1297" s="1" t="str">
        <f>IF(Transactions[[#This Row],[Hour]]&lt;=6,"Night",IF(Transactions[[#This Row],[Hour]]&lt;=12,"Morning",IF(Transactions[[#This Row],[Hour]]&lt;=18,"Afternoon","Evening")))</f>
        <v>Afternoon</v>
      </c>
      <c r="I1297" s="1" t="str">
        <f>IF(Transactions[[#This Row],[amount]]&lt;=5000,"low","high")</f>
        <v>low</v>
      </c>
      <c r="J1297" s="1">
        <f>YEAR(Transactions[[#This Row],[transaction_date]])</f>
        <v>2023</v>
      </c>
      <c r="K1297" s="1" t="str">
        <f>TEXT(Transactions[[#This Row],[transaction_date]],"mmm")</f>
        <v>Nov</v>
      </c>
      <c r="L1297" s="1" t="str">
        <f>TEXT(Transactions[[#This Row],[transaction_date]],"ddd")</f>
        <v>Sat</v>
      </c>
      <c r="M1297" s="1">
        <f>WEEKDAY(Transactions[[#This Row],[transaction_date]])</f>
        <v>7</v>
      </c>
      <c r="N1297" s="1" t="str">
        <f>IF(OR(Transactions[[#This Row],[weekday]]=1,Transactions[[#This Row],[weekday]]=7),"weekend","weekday")</f>
        <v>weekend</v>
      </c>
    </row>
    <row r="1298" spans="1:14">
      <c r="A1298">
        <v>531</v>
      </c>
      <c r="B1298">
        <v>1162334813</v>
      </c>
      <c r="C1298" s="1" t="s">
        <v>612</v>
      </c>
      <c r="D1298">
        <v>1504.5</v>
      </c>
      <c r="E1298" s="3">
        <v>45234.907488425924</v>
      </c>
      <c r="F1298" t="str">
        <f>TEXT(Transactions[[#This Row],[transaction_date]],"HH:MM:ss")</f>
        <v>21:46:47</v>
      </c>
      <c r="G1298">
        <f>HOUR(Transactions[[#This Row],[Time]])</f>
        <v>21</v>
      </c>
      <c r="H1298" s="1" t="str">
        <f>IF(Transactions[[#This Row],[Hour]]&lt;=6,"Night",IF(Transactions[[#This Row],[Hour]]&lt;=12,"Morning",IF(Transactions[[#This Row],[Hour]]&lt;=18,"Afternoon","Evening")))</f>
        <v>Evening</v>
      </c>
      <c r="I1298" s="1" t="str">
        <f>IF(Transactions[[#This Row],[amount]]&lt;=5000,"low","high")</f>
        <v>low</v>
      </c>
      <c r="J1298" s="1">
        <f>YEAR(Transactions[[#This Row],[transaction_date]])</f>
        <v>2023</v>
      </c>
      <c r="K1298" s="1" t="str">
        <f>TEXT(Transactions[[#This Row],[transaction_date]],"mmm")</f>
        <v>Nov</v>
      </c>
      <c r="L1298" s="1" t="str">
        <f>TEXT(Transactions[[#This Row],[transaction_date]],"ddd")</f>
        <v>Sat</v>
      </c>
      <c r="M1298" s="1">
        <f>WEEKDAY(Transactions[[#This Row],[transaction_date]])</f>
        <v>7</v>
      </c>
      <c r="N1298" s="1" t="str">
        <f>IF(OR(Transactions[[#This Row],[weekday]]=1,Transactions[[#This Row],[weekday]]=7),"weekend","weekday")</f>
        <v>weekend</v>
      </c>
    </row>
    <row r="1299" spans="1:14">
      <c r="A1299">
        <v>1793</v>
      </c>
      <c r="B1299">
        <v>1137603888</v>
      </c>
      <c r="C1299" s="1" t="s">
        <v>611</v>
      </c>
      <c r="D1299">
        <v>2041.7</v>
      </c>
      <c r="E1299" s="3">
        <v>45235.129976851851</v>
      </c>
      <c r="F1299" t="str">
        <f>TEXT(Transactions[[#This Row],[transaction_date]],"HH:MM:ss")</f>
        <v>03:07:10</v>
      </c>
      <c r="G1299">
        <f>HOUR(Transactions[[#This Row],[Time]])</f>
        <v>3</v>
      </c>
      <c r="H1299" s="1" t="str">
        <f>IF(Transactions[[#This Row],[Hour]]&lt;=6,"Night",IF(Transactions[[#This Row],[Hour]]&lt;=12,"Morning",IF(Transactions[[#This Row],[Hour]]&lt;=18,"Afternoon","Evening")))</f>
        <v>Night</v>
      </c>
      <c r="I1299" s="1" t="str">
        <f>IF(Transactions[[#This Row],[amount]]&lt;=5000,"low","high")</f>
        <v>low</v>
      </c>
      <c r="J1299" s="1">
        <f>YEAR(Transactions[[#This Row],[transaction_date]])</f>
        <v>2023</v>
      </c>
      <c r="K1299" s="1" t="str">
        <f>TEXT(Transactions[[#This Row],[transaction_date]],"mmm")</f>
        <v>Nov</v>
      </c>
      <c r="L1299" s="1" t="str">
        <f>TEXT(Transactions[[#This Row],[transaction_date]],"ddd")</f>
        <v>Sun</v>
      </c>
      <c r="M1299" s="1">
        <f>WEEKDAY(Transactions[[#This Row],[transaction_date]])</f>
        <v>1</v>
      </c>
      <c r="N1299" s="1" t="str">
        <f>IF(OR(Transactions[[#This Row],[weekday]]=1,Transactions[[#This Row],[weekday]]=7),"weekend","weekday")</f>
        <v>weekend</v>
      </c>
    </row>
    <row r="1300" spans="1:14">
      <c r="A1300">
        <v>1778</v>
      </c>
      <c r="B1300">
        <v>1113173002</v>
      </c>
      <c r="C1300" s="1" t="s">
        <v>612</v>
      </c>
      <c r="D1300">
        <v>321.61</v>
      </c>
      <c r="E1300" s="3">
        <v>45235.645127314812</v>
      </c>
      <c r="F1300" t="str">
        <f>TEXT(Transactions[[#This Row],[transaction_date]],"HH:MM:ss")</f>
        <v>15:28:59</v>
      </c>
      <c r="G1300">
        <f>HOUR(Transactions[[#This Row],[Time]])</f>
        <v>15</v>
      </c>
      <c r="H1300" s="1" t="str">
        <f>IF(Transactions[[#This Row],[Hour]]&lt;=6,"Night",IF(Transactions[[#This Row],[Hour]]&lt;=12,"Morning",IF(Transactions[[#This Row],[Hour]]&lt;=18,"Afternoon","Evening")))</f>
        <v>Afternoon</v>
      </c>
      <c r="I1300" s="1" t="str">
        <f>IF(Transactions[[#This Row],[amount]]&lt;=5000,"low","high")</f>
        <v>low</v>
      </c>
      <c r="J1300" s="1">
        <f>YEAR(Transactions[[#This Row],[transaction_date]])</f>
        <v>2023</v>
      </c>
      <c r="K1300" s="1" t="str">
        <f>TEXT(Transactions[[#This Row],[transaction_date]],"mmm")</f>
        <v>Nov</v>
      </c>
      <c r="L1300" s="1" t="str">
        <f>TEXT(Transactions[[#This Row],[transaction_date]],"ddd")</f>
        <v>Sun</v>
      </c>
      <c r="M1300" s="1">
        <f>WEEKDAY(Transactions[[#This Row],[transaction_date]])</f>
        <v>1</v>
      </c>
      <c r="N1300" s="1" t="str">
        <f>IF(OR(Transactions[[#This Row],[weekday]]=1,Transactions[[#This Row],[weekday]]=7),"weekend","weekday")</f>
        <v>weekend</v>
      </c>
    </row>
    <row r="1301" spans="1:14">
      <c r="A1301">
        <v>1320</v>
      </c>
      <c r="B1301">
        <v>1103269234</v>
      </c>
      <c r="C1301" s="1" t="s">
        <v>610</v>
      </c>
      <c r="D1301">
        <v>3739.16</v>
      </c>
      <c r="E1301" s="3">
        <v>45235.739525462966</v>
      </c>
      <c r="F1301" t="str">
        <f>TEXT(Transactions[[#This Row],[transaction_date]],"HH:MM:ss")</f>
        <v>17:44:55</v>
      </c>
      <c r="G1301">
        <f>HOUR(Transactions[[#This Row],[Time]])</f>
        <v>17</v>
      </c>
      <c r="H1301" s="1" t="str">
        <f>IF(Transactions[[#This Row],[Hour]]&lt;=6,"Night",IF(Transactions[[#This Row],[Hour]]&lt;=12,"Morning",IF(Transactions[[#This Row],[Hour]]&lt;=18,"Afternoon","Evening")))</f>
        <v>Afternoon</v>
      </c>
      <c r="I1301" s="1" t="str">
        <f>IF(Transactions[[#This Row],[amount]]&lt;=5000,"low","high")</f>
        <v>low</v>
      </c>
      <c r="J1301" s="1">
        <f>YEAR(Transactions[[#This Row],[transaction_date]])</f>
        <v>2023</v>
      </c>
      <c r="K1301" s="1" t="str">
        <f>TEXT(Transactions[[#This Row],[transaction_date]],"mmm")</f>
        <v>Nov</v>
      </c>
      <c r="L1301" s="1" t="str">
        <f>TEXT(Transactions[[#This Row],[transaction_date]],"ddd")</f>
        <v>Sun</v>
      </c>
      <c r="M1301" s="1">
        <f>WEEKDAY(Transactions[[#This Row],[transaction_date]])</f>
        <v>1</v>
      </c>
      <c r="N1301" s="1" t="str">
        <f>IF(OR(Transactions[[#This Row],[weekday]]=1,Transactions[[#This Row],[weekday]]=7),"weekend","weekday")</f>
        <v>weekend</v>
      </c>
    </row>
    <row r="1302" spans="1:14">
      <c r="A1302">
        <v>655</v>
      </c>
      <c r="B1302">
        <v>1110684606</v>
      </c>
      <c r="C1302" s="1" t="s">
        <v>610</v>
      </c>
      <c r="D1302">
        <v>4687.66</v>
      </c>
      <c r="E1302" s="3">
        <v>45235.817499999997</v>
      </c>
      <c r="F1302" t="str">
        <f>TEXT(Transactions[[#This Row],[transaction_date]],"HH:MM:ss")</f>
        <v>19:37:12</v>
      </c>
      <c r="G1302">
        <f>HOUR(Transactions[[#This Row],[Time]])</f>
        <v>19</v>
      </c>
      <c r="H1302" s="1" t="str">
        <f>IF(Transactions[[#This Row],[Hour]]&lt;=6,"Night",IF(Transactions[[#This Row],[Hour]]&lt;=12,"Morning",IF(Transactions[[#This Row],[Hour]]&lt;=18,"Afternoon","Evening")))</f>
        <v>Evening</v>
      </c>
      <c r="I1302" s="1" t="str">
        <f>IF(Transactions[[#This Row],[amount]]&lt;=5000,"low","high")</f>
        <v>low</v>
      </c>
      <c r="J1302" s="1">
        <f>YEAR(Transactions[[#This Row],[transaction_date]])</f>
        <v>2023</v>
      </c>
      <c r="K1302" s="1" t="str">
        <f>TEXT(Transactions[[#This Row],[transaction_date]],"mmm")</f>
        <v>Nov</v>
      </c>
      <c r="L1302" s="1" t="str">
        <f>TEXT(Transactions[[#This Row],[transaction_date]],"ddd")</f>
        <v>Sun</v>
      </c>
      <c r="M1302" s="1">
        <f>WEEKDAY(Transactions[[#This Row],[transaction_date]])</f>
        <v>1</v>
      </c>
      <c r="N1302" s="1" t="str">
        <f>IF(OR(Transactions[[#This Row],[weekday]]=1,Transactions[[#This Row],[weekday]]=7),"weekend","weekday")</f>
        <v>weekend</v>
      </c>
    </row>
    <row r="1303" spans="1:14">
      <c r="A1303">
        <v>1807</v>
      </c>
      <c r="B1303">
        <v>1054372448</v>
      </c>
      <c r="C1303" s="1" t="s">
        <v>611</v>
      </c>
      <c r="D1303">
        <v>341.04</v>
      </c>
      <c r="E1303" s="3">
        <v>45235.836111111108</v>
      </c>
      <c r="F1303" t="str">
        <f>TEXT(Transactions[[#This Row],[transaction_date]],"HH:MM:ss")</f>
        <v>20:04:00</v>
      </c>
      <c r="G1303">
        <f>HOUR(Transactions[[#This Row],[Time]])</f>
        <v>20</v>
      </c>
      <c r="H1303" s="1" t="str">
        <f>IF(Transactions[[#This Row],[Hour]]&lt;=6,"Night",IF(Transactions[[#This Row],[Hour]]&lt;=12,"Morning",IF(Transactions[[#This Row],[Hour]]&lt;=18,"Afternoon","Evening")))</f>
        <v>Evening</v>
      </c>
      <c r="I1303" s="1" t="str">
        <f>IF(Transactions[[#This Row],[amount]]&lt;=5000,"low","high")</f>
        <v>low</v>
      </c>
      <c r="J1303" s="1">
        <f>YEAR(Transactions[[#This Row],[transaction_date]])</f>
        <v>2023</v>
      </c>
      <c r="K1303" s="1" t="str">
        <f>TEXT(Transactions[[#This Row],[transaction_date]],"mmm")</f>
        <v>Nov</v>
      </c>
      <c r="L1303" s="1" t="str">
        <f>TEXT(Transactions[[#This Row],[transaction_date]],"ddd")</f>
        <v>Sun</v>
      </c>
      <c r="M1303" s="1">
        <f>WEEKDAY(Transactions[[#This Row],[transaction_date]])</f>
        <v>1</v>
      </c>
      <c r="N1303" s="1" t="str">
        <f>IF(OR(Transactions[[#This Row],[weekday]]=1,Transactions[[#This Row],[weekday]]=7),"weekend","weekday")</f>
        <v>weekend</v>
      </c>
    </row>
    <row r="1304" spans="1:14">
      <c r="A1304">
        <v>1368</v>
      </c>
      <c r="B1304">
        <v>1160383903</v>
      </c>
      <c r="C1304" s="1" t="s">
        <v>612</v>
      </c>
      <c r="D1304">
        <v>20.58</v>
      </c>
      <c r="E1304" s="3">
        <v>45235.969722222224</v>
      </c>
      <c r="F1304" t="str">
        <f>TEXT(Transactions[[#This Row],[transaction_date]],"HH:MM:ss")</f>
        <v>23:16:24</v>
      </c>
      <c r="G1304">
        <f>HOUR(Transactions[[#This Row],[Time]])</f>
        <v>23</v>
      </c>
      <c r="H1304" s="1" t="str">
        <f>IF(Transactions[[#This Row],[Hour]]&lt;=6,"Night",IF(Transactions[[#This Row],[Hour]]&lt;=12,"Morning",IF(Transactions[[#This Row],[Hour]]&lt;=18,"Afternoon","Evening")))</f>
        <v>Evening</v>
      </c>
      <c r="I1304" s="1" t="str">
        <f>IF(Transactions[[#This Row],[amount]]&lt;=5000,"low","high")</f>
        <v>low</v>
      </c>
      <c r="J1304" s="1">
        <f>YEAR(Transactions[[#This Row],[transaction_date]])</f>
        <v>2023</v>
      </c>
      <c r="K1304" s="1" t="str">
        <f>TEXT(Transactions[[#This Row],[transaction_date]],"mmm")</f>
        <v>Nov</v>
      </c>
      <c r="L1304" s="1" t="str">
        <f>TEXT(Transactions[[#This Row],[transaction_date]],"ddd")</f>
        <v>Sun</v>
      </c>
      <c r="M1304" s="1">
        <f>WEEKDAY(Transactions[[#This Row],[transaction_date]])</f>
        <v>1</v>
      </c>
      <c r="N1304" s="1" t="str">
        <f>IF(OR(Transactions[[#This Row],[weekday]]=1,Transactions[[#This Row],[weekday]]=7),"weekend","weekday")</f>
        <v>weekend</v>
      </c>
    </row>
    <row r="1305" spans="1:14">
      <c r="A1305">
        <v>21</v>
      </c>
      <c r="B1305">
        <v>1134025985</v>
      </c>
      <c r="C1305" s="1" t="s">
        <v>612</v>
      </c>
      <c r="D1305">
        <v>4841.41</v>
      </c>
      <c r="E1305" s="3">
        <v>45236.069664351853</v>
      </c>
      <c r="F1305" t="str">
        <f>TEXT(Transactions[[#This Row],[transaction_date]],"HH:MM:ss")</f>
        <v>01:40:19</v>
      </c>
      <c r="G1305">
        <f>HOUR(Transactions[[#This Row],[Time]])</f>
        <v>1</v>
      </c>
      <c r="H1305" s="1" t="str">
        <f>IF(Transactions[[#This Row],[Hour]]&lt;=6,"Night",IF(Transactions[[#This Row],[Hour]]&lt;=12,"Morning",IF(Transactions[[#This Row],[Hour]]&lt;=18,"Afternoon","Evening")))</f>
        <v>Night</v>
      </c>
      <c r="I1305" s="1" t="str">
        <f>IF(Transactions[[#This Row],[amount]]&lt;=5000,"low","high")</f>
        <v>low</v>
      </c>
      <c r="J1305" s="1">
        <f>YEAR(Transactions[[#This Row],[transaction_date]])</f>
        <v>2023</v>
      </c>
      <c r="K1305" s="1" t="str">
        <f>TEXT(Transactions[[#This Row],[transaction_date]],"mmm")</f>
        <v>Nov</v>
      </c>
      <c r="L1305" s="1" t="str">
        <f>TEXT(Transactions[[#This Row],[transaction_date]],"ddd")</f>
        <v>Mon</v>
      </c>
      <c r="M1305" s="1">
        <f>WEEKDAY(Transactions[[#This Row],[transaction_date]])</f>
        <v>2</v>
      </c>
      <c r="N1305" s="1" t="str">
        <f>IF(OR(Transactions[[#This Row],[weekday]]=1,Transactions[[#This Row],[weekday]]=7),"weekend","weekday")</f>
        <v>weekday</v>
      </c>
    </row>
    <row r="1306" spans="1:14">
      <c r="A1306">
        <v>1995</v>
      </c>
      <c r="B1306">
        <v>1166814266</v>
      </c>
      <c r="C1306" s="1" t="s">
        <v>611</v>
      </c>
      <c r="D1306">
        <v>2377.71</v>
      </c>
      <c r="E1306" s="3">
        <v>45236.106851851851</v>
      </c>
      <c r="F1306" t="str">
        <f>TEXT(Transactions[[#This Row],[transaction_date]],"HH:MM:ss")</f>
        <v>02:33:52</v>
      </c>
      <c r="G1306">
        <f>HOUR(Transactions[[#This Row],[Time]])</f>
        <v>2</v>
      </c>
      <c r="H1306" s="1" t="str">
        <f>IF(Transactions[[#This Row],[Hour]]&lt;=6,"Night",IF(Transactions[[#This Row],[Hour]]&lt;=12,"Morning",IF(Transactions[[#This Row],[Hour]]&lt;=18,"Afternoon","Evening")))</f>
        <v>Night</v>
      </c>
      <c r="I1306" s="1" t="str">
        <f>IF(Transactions[[#This Row],[amount]]&lt;=5000,"low","high")</f>
        <v>low</v>
      </c>
      <c r="J1306" s="1">
        <f>YEAR(Transactions[[#This Row],[transaction_date]])</f>
        <v>2023</v>
      </c>
      <c r="K1306" s="1" t="str">
        <f>TEXT(Transactions[[#This Row],[transaction_date]],"mmm")</f>
        <v>Nov</v>
      </c>
      <c r="L1306" s="1" t="str">
        <f>TEXT(Transactions[[#This Row],[transaction_date]],"ddd")</f>
        <v>Mon</v>
      </c>
      <c r="M1306" s="1">
        <f>WEEKDAY(Transactions[[#This Row],[transaction_date]])</f>
        <v>2</v>
      </c>
      <c r="N1306" s="1" t="str">
        <f>IF(OR(Transactions[[#This Row],[weekday]]=1,Transactions[[#This Row],[weekday]]=7),"weekend","weekday")</f>
        <v>weekday</v>
      </c>
    </row>
    <row r="1307" spans="1:14">
      <c r="A1307">
        <v>1898</v>
      </c>
      <c r="B1307">
        <v>1139097753</v>
      </c>
      <c r="C1307" s="1" t="s">
        <v>612</v>
      </c>
      <c r="D1307">
        <v>3494.97</v>
      </c>
      <c r="E1307" s="3">
        <v>45236.469108796293</v>
      </c>
      <c r="F1307" t="str">
        <f>TEXT(Transactions[[#This Row],[transaction_date]],"HH:MM:ss")</f>
        <v>11:15:31</v>
      </c>
      <c r="G1307">
        <f>HOUR(Transactions[[#This Row],[Time]])</f>
        <v>11</v>
      </c>
      <c r="H1307" s="1" t="str">
        <f>IF(Transactions[[#This Row],[Hour]]&lt;=6,"Night",IF(Transactions[[#This Row],[Hour]]&lt;=12,"Morning",IF(Transactions[[#This Row],[Hour]]&lt;=18,"Afternoon","Evening")))</f>
        <v>Morning</v>
      </c>
      <c r="I1307" s="1" t="str">
        <f>IF(Transactions[[#This Row],[amount]]&lt;=5000,"low","high")</f>
        <v>low</v>
      </c>
      <c r="J1307" s="1">
        <f>YEAR(Transactions[[#This Row],[transaction_date]])</f>
        <v>2023</v>
      </c>
      <c r="K1307" s="1" t="str">
        <f>TEXT(Transactions[[#This Row],[transaction_date]],"mmm")</f>
        <v>Nov</v>
      </c>
      <c r="L1307" s="1" t="str">
        <f>TEXT(Transactions[[#This Row],[transaction_date]],"ddd")</f>
        <v>Mon</v>
      </c>
      <c r="M1307" s="1">
        <f>WEEKDAY(Transactions[[#This Row],[transaction_date]])</f>
        <v>2</v>
      </c>
      <c r="N1307" s="1" t="str">
        <f>IF(OR(Transactions[[#This Row],[weekday]]=1,Transactions[[#This Row],[weekday]]=7),"weekend","weekday")</f>
        <v>weekday</v>
      </c>
    </row>
    <row r="1308" spans="1:14">
      <c r="A1308">
        <v>381</v>
      </c>
      <c r="B1308">
        <v>1107449169</v>
      </c>
      <c r="C1308" s="1" t="s">
        <v>612</v>
      </c>
      <c r="D1308">
        <v>4981.08</v>
      </c>
      <c r="E1308" s="3">
        <v>45237.079328703701</v>
      </c>
      <c r="F1308" t="str">
        <f>TEXT(Transactions[[#This Row],[transaction_date]],"HH:MM:ss")</f>
        <v>01:54:14</v>
      </c>
      <c r="G1308">
        <f>HOUR(Transactions[[#This Row],[Time]])</f>
        <v>1</v>
      </c>
      <c r="H1308" s="1" t="str">
        <f>IF(Transactions[[#This Row],[Hour]]&lt;=6,"Night",IF(Transactions[[#This Row],[Hour]]&lt;=12,"Morning",IF(Transactions[[#This Row],[Hour]]&lt;=18,"Afternoon","Evening")))</f>
        <v>Night</v>
      </c>
      <c r="I1308" s="1" t="str">
        <f>IF(Transactions[[#This Row],[amount]]&lt;=5000,"low","high")</f>
        <v>low</v>
      </c>
      <c r="J1308" s="1">
        <f>YEAR(Transactions[[#This Row],[transaction_date]])</f>
        <v>2023</v>
      </c>
      <c r="K1308" s="1" t="str">
        <f>TEXT(Transactions[[#This Row],[transaction_date]],"mmm")</f>
        <v>Nov</v>
      </c>
      <c r="L1308" s="1" t="str">
        <f>TEXT(Transactions[[#This Row],[transaction_date]],"ddd")</f>
        <v>Tue</v>
      </c>
      <c r="M1308" s="1">
        <f>WEEKDAY(Transactions[[#This Row],[transaction_date]])</f>
        <v>3</v>
      </c>
      <c r="N1308" s="1" t="str">
        <f>IF(OR(Transactions[[#This Row],[weekday]]=1,Transactions[[#This Row],[weekday]]=7),"weekend","weekday")</f>
        <v>weekday</v>
      </c>
    </row>
    <row r="1309" spans="1:14">
      <c r="A1309">
        <v>1721</v>
      </c>
      <c r="B1309">
        <v>1152648596</v>
      </c>
      <c r="C1309" s="1" t="s">
        <v>611</v>
      </c>
      <c r="D1309">
        <v>655.84</v>
      </c>
      <c r="E1309" s="3">
        <v>45237.959328703706</v>
      </c>
      <c r="F1309" t="str">
        <f>TEXT(Transactions[[#This Row],[transaction_date]],"HH:MM:ss")</f>
        <v>23:01:26</v>
      </c>
      <c r="G1309">
        <f>HOUR(Transactions[[#This Row],[Time]])</f>
        <v>23</v>
      </c>
      <c r="H1309" s="1" t="str">
        <f>IF(Transactions[[#This Row],[Hour]]&lt;=6,"Night",IF(Transactions[[#This Row],[Hour]]&lt;=12,"Morning",IF(Transactions[[#This Row],[Hour]]&lt;=18,"Afternoon","Evening")))</f>
        <v>Evening</v>
      </c>
      <c r="I1309" s="1" t="str">
        <f>IF(Transactions[[#This Row],[amount]]&lt;=5000,"low","high")</f>
        <v>low</v>
      </c>
      <c r="J1309" s="1">
        <f>YEAR(Transactions[[#This Row],[transaction_date]])</f>
        <v>2023</v>
      </c>
      <c r="K1309" s="1" t="str">
        <f>TEXT(Transactions[[#This Row],[transaction_date]],"mmm")</f>
        <v>Nov</v>
      </c>
      <c r="L1309" s="1" t="str">
        <f>TEXT(Transactions[[#This Row],[transaction_date]],"ddd")</f>
        <v>Tue</v>
      </c>
      <c r="M1309" s="1">
        <f>WEEKDAY(Transactions[[#This Row],[transaction_date]])</f>
        <v>3</v>
      </c>
      <c r="N1309" s="1" t="str">
        <f>IF(OR(Transactions[[#This Row],[weekday]]=1,Transactions[[#This Row],[weekday]]=7),"weekend","weekday")</f>
        <v>weekday</v>
      </c>
    </row>
    <row r="1310" spans="1:14">
      <c r="A1310">
        <v>1760</v>
      </c>
      <c r="B1310">
        <v>1041327604</v>
      </c>
      <c r="C1310" s="1" t="s">
        <v>611</v>
      </c>
      <c r="D1310">
        <v>3011.01</v>
      </c>
      <c r="E1310" s="3">
        <v>45237.99050925926</v>
      </c>
      <c r="F1310" t="str">
        <f>TEXT(Transactions[[#This Row],[transaction_date]],"HH:MM:ss")</f>
        <v>23:46:20</v>
      </c>
      <c r="G1310">
        <f>HOUR(Transactions[[#This Row],[Time]])</f>
        <v>23</v>
      </c>
      <c r="H1310" s="1" t="str">
        <f>IF(Transactions[[#This Row],[Hour]]&lt;=6,"Night",IF(Transactions[[#This Row],[Hour]]&lt;=12,"Morning",IF(Transactions[[#This Row],[Hour]]&lt;=18,"Afternoon","Evening")))</f>
        <v>Evening</v>
      </c>
      <c r="I1310" s="1" t="str">
        <f>IF(Transactions[[#This Row],[amount]]&lt;=5000,"low","high")</f>
        <v>low</v>
      </c>
      <c r="J1310" s="1">
        <f>YEAR(Transactions[[#This Row],[transaction_date]])</f>
        <v>2023</v>
      </c>
      <c r="K1310" s="1" t="str">
        <f>TEXT(Transactions[[#This Row],[transaction_date]],"mmm")</f>
        <v>Nov</v>
      </c>
      <c r="L1310" s="1" t="str">
        <f>TEXT(Transactions[[#This Row],[transaction_date]],"ddd")</f>
        <v>Tue</v>
      </c>
      <c r="M1310" s="1">
        <f>WEEKDAY(Transactions[[#This Row],[transaction_date]])</f>
        <v>3</v>
      </c>
      <c r="N1310" s="1" t="str">
        <f>IF(OR(Transactions[[#This Row],[weekday]]=1,Transactions[[#This Row],[weekday]]=7),"weekend","weekday")</f>
        <v>weekday</v>
      </c>
    </row>
    <row r="1311" spans="1:14">
      <c r="A1311">
        <v>1790</v>
      </c>
      <c r="B1311">
        <v>1071209979</v>
      </c>
      <c r="C1311" s="1" t="s">
        <v>612</v>
      </c>
      <c r="D1311">
        <v>3441.39</v>
      </c>
      <c r="E1311" s="3">
        <v>45239.519699074073</v>
      </c>
      <c r="F1311" t="str">
        <f>TEXT(Transactions[[#This Row],[transaction_date]],"HH:MM:ss")</f>
        <v>12:28:22</v>
      </c>
      <c r="G1311">
        <f>HOUR(Transactions[[#This Row],[Time]])</f>
        <v>12</v>
      </c>
      <c r="H1311" s="1" t="str">
        <f>IF(Transactions[[#This Row],[Hour]]&lt;=6,"Night",IF(Transactions[[#This Row],[Hour]]&lt;=12,"Morning",IF(Transactions[[#This Row],[Hour]]&lt;=18,"Afternoon","Evening")))</f>
        <v>Morning</v>
      </c>
      <c r="I1311" s="1" t="str">
        <f>IF(Transactions[[#This Row],[amount]]&lt;=5000,"low","high")</f>
        <v>low</v>
      </c>
      <c r="J1311" s="1">
        <f>YEAR(Transactions[[#This Row],[transaction_date]])</f>
        <v>2023</v>
      </c>
      <c r="K1311" s="1" t="str">
        <f>TEXT(Transactions[[#This Row],[transaction_date]],"mmm")</f>
        <v>Nov</v>
      </c>
      <c r="L1311" s="1" t="str">
        <f>TEXT(Transactions[[#This Row],[transaction_date]],"ddd")</f>
        <v>Thu</v>
      </c>
      <c r="M1311" s="1">
        <f>WEEKDAY(Transactions[[#This Row],[transaction_date]])</f>
        <v>5</v>
      </c>
      <c r="N1311" s="1" t="str">
        <f>IF(OR(Transactions[[#This Row],[weekday]]=1,Transactions[[#This Row],[weekday]]=7),"weekend","weekday")</f>
        <v>weekday</v>
      </c>
    </row>
    <row r="1312" spans="1:14">
      <c r="A1312">
        <v>265</v>
      </c>
      <c r="B1312">
        <v>1199206677</v>
      </c>
      <c r="C1312" s="1" t="s">
        <v>612</v>
      </c>
      <c r="D1312">
        <v>102.28</v>
      </c>
      <c r="E1312" s="3">
        <v>45240.011030092595</v>
      </c>
      <c r="F1312" t="str">
        <f>TEXT(Transactions[[#This Row],[transaction_date]],"HH:MM:ss")</f>
        <v>00:15:53</v>
      </c>
      <c r="G1312">
        <f>HOUR(Transactions[[#This Row],[Time]])</f>
        <v>0</v>
      </c>
      <c r="H1312" s="1" t="str">
        <f>IF(Transactions[[#This Row],[Hour]]&lt;=6,"Night",IF(Transactions[[#This Row],[Hour]]&lt;=12,"Morning",IF(Transactions[[#This Row],[Hour]]&lt;=18,"Afternoon","Evening")))</f>
        <v>Night</v>
      </c>
      <c r="I1312" s="1" t="str">
        <f>IF(Transactions[[#This Row],[amount]]&lt;=5000,"low","high")</f>
        <v>low</v>
      </c>
      <c r="J1312" s="1">
        <f>YEAR(Transactions[[#This Row],[transaction_date]])</f>
        <v>2023</v>
      </c>
      <c r="K1312" s="1" t="str">
        <f>TEXT(Transactions[[#This Row],[transaction_date]],"mmm")</f>
        <v>Nov</v>
      </c>
      <c r="L1312" s="1" t="str">
        <f>TEXT(Transactions[[#This Row],[transaction_date]],"ddd")</f>
        <v>Fri</v>
      </c>
      <c r="M1312" s="1">
        <f>WEEKDAY(Transactions[[#This Row],[transaction_date]])</f>
        <v>6</v>
      </c>
      <c r="N1312" s="1" t="str">
        <f>IF(OR(Transactions[[#This Row],[weekday]]=1,Transactions[[#This Row],[weekday]]=7),"weekend","weekday")</f>
        <v>weekday</v>
      </c>
    </row>
    <row r="1313" spans="1:14">
      <c r="A1313">
        <v>1019</v>
      </c>
      <c r="B1313">
        <v>1140182838</v>
      </c>
      <c r="C1313" s="1" t="s">
        <v>612</v>
      </c>
      <c r="D1313">
        <v>2371.79</v>
      </c>
      <c r="E1313" s="3">
        <v>45240.526747685188</v>
      </c>
      <c r="F1313" t="str">
        <f>TEXT(Transactions[[#This Row],[transaction_date]],"HH:MM:ss")</f>
        <v>12:38:31</v>
      </c>
      <c r="G1313">
        <f>HOUR(Transactions[[#This Row],[Time]])</f>
        <v>12</v>
      </c>
      <c r="H1313" s="1" t="str">
        <f>IF(Transactions[[#This Row],[Hour]]&lt;=6,"Night",IF(Transactions[[#This Row],[Hour]]&lt;=12,"Morning",IF(Transactions[[#This Row],[Hour]]&lt;=18,"Afternoon","Evening")))</f>
        <v>Morning</v>
      </c>
      <c r="I1313" s="1" t="str">
        <f>IF(Transactions[[#This Row],[amount]]&lt;=5000,"low","high")</f>
        <v>low</v>
      </c>
      <c r="J1313" s="1">
        <f>YEAR(Transactions[[#This Row],[transaction_date]])</f>
        <v>2023</v>
      </c>
      <c r="K1313" s="1" t="str">
        <f>TEXT(Transactions[[#This Row],[transaction_date]],"mmm")</f>
        <v>Nov</v>
      </c>
      <c r="L1313" s="1" t="str">
        <f>TEXT(Transactions[[#This Row],[transaction_date]],"ddd")</f>
        <v>Fri</v>
      </c>
      <c r="M1313" s="1">
        <f>WEEKDAY(Transactions[[#This Row],[transaction_date]])</f>
        <v>6</v>
      </c>
      <c r="N1313" s="1" t="str">
        <f>IF(OR(Transactions[[#This Row],[weekday]]=1,Transactions[[#This Row],[weekday]]=7),"weekend","weekday")</f>
        <v>weekday</v>
      </c>
    </row>
    <row r="1314" spans="1:14">
      <c r="A1314">
        <v>212</v>
      </c>
      <c r="B1314">
        <v>1194512780</v>
      </c>
      <c r="C1314" s="1" t="s">
        <v>612</v>
      </c>
      <c r="D1314">
        <v>1023.8</v>
      </c>
      <c r="E1314" s="3">
        <v>45240.611018518517</v>
      </c>
      <c r="F1314" t="str">
        <f>TEXT(Transactions[[#This Row],[transaction_date]],"HH:MM:ss")</f>
        <v>14:39:52</v>
      </c>
      <c r="G1314">
        <f>HOUR(Transactions[[#This Row],[Time]])</f>
        <v>14</v>
      </c>
      <c r="H1314" s="1" t="str">
        <f>IF(Transactions[[#This Row],[Hour]]&lt;=6,"Night",IF(Transactions[[#This Row],[Hour]]&lt;=12,"Morning",IF(Transactions[[#This Row],[Hour]]&lt;=18,"Afternoon","Evening")))</f>
        <v>Afternoon</v>
      </c>
      <c r="I1314" s="1" t="str">
        <f>IF(Transactions[[#This Row],[amount]]&lt;=5000,"low","high")</f>
        <v>low</v>
      </c>
      <c r="J1314" s="1">
        <f>YEAR(Transactions[[#This Row],[transaction_date]])</f>
        <v>2023</v>
      </c>
      <c r="K1314" s="1" t="str">
        <f>TEXT(Transactions[[#This Row],[transaction_date]],"mmm")</f>
        <v>Nov</v>
      </c>
      <c r="L1314" s="1" t="str">
        <f>TEXT(Transactions[[#This Row],[transaction_date]],"ddd")</f>
        <v>Fri</v>
      </c>
      <c r="M1314" s="1">
        <f>WEEKDAY(Transactions[[#This Row],[transaction_date]])</f>
        <v>6</v>
      </c>
      <c r="N1314" s="1" t="str">
        <f>IF(OR(Transactions[[#This Row],[weekday]]=1,Transactions[[#This Row],[weekday]]=7),"weekend","weekday")</f>
        <v>weekday</v>
      </c>
    </row>
    <row r="1315" spans="1:14">
      <c r="A1315">
        <v>400</v>
      </c>
      <c r="B1315">
        <v>1116132425</v>
      </c>
      <c r="C1315" s="1" t="s">
        <v>612</v>
      </c>
      <c r="D1315">
        <v>3377.81</v>
      </c>
      <c r="E1315" s="3">
        <v>45240.68377314815</v>
      </c>
      <c r="F1315" t="str">
        <f>TEXT(Transactions[[#This Row],[transaction_date]],"HH:MM:ss")</f>
        <v>16:24:38</v>
      </c>
      <c r="G1315">
        <f>HOUR(Transactions[[#This Row],[Time]])</f>
        <v>16</v>
      </c>
      <c r="H1315" s="1" t="str">
        <f>IF(Transactions[[#This Row],[Hour]]&lt;=6,"Night",IF(Transactions[[#This Row],[Hour]]&lt;=12,"Morning",IF(Transactions[[#This Row],[Hour]]&lt;=18,"Afternoon","Evening")))</f>
        <v>Afternoon</v>
      </c>
      <c r="I1315" s="1" t="str">
        <f>IF(Transactions[[#This Row],[amount]]&lt;=5000,"low","high")</f>
        <v>low</v>
      </c>
      <c r="J1315" s="1">
        <f>YEAR(Transactions[[#This Row],[transaction_date]])</f>
        <v>2023</v>
      </c>
      <c r="K1315" s="1" t="str">
        <f>TEXT(Transactions[[#This Row],[transaction_date]],"mmm")</f>
        <v>Nov</v>
      </c>
      <c r="L1315" s="1" t="str">
        <f>TEXT(Transactions[[#This Row],[transaction_date]],"ddd")</f>
        <v>Fri</v>
      </c>
      <c r="M1315" s="1">
        <f>WEEKDAY(Transactions[[#This Row],[transaction_date]])</f>
        <v>6</v>
      </c>
      <c r="N1315" s="1" t="str">
        <f>IF(OR(Transactions[[#This Row],[weekday]]=1,Transactions[[#This Row],[weekday]]=7),"weekend","weekday")</f>
        <v>weekday</v>
      </c>
    </row>
    <row r="1316" spans="1:14">
      <c r="A1316">
        <v>1118</v>
      </c>
      <c r="B1316">
        <v>1131587801</v>
      </c>
      <c r="C1316" s="1" t="s">
        <v>610</v>
      </c>
      <c r="D1316">
        <v>3446.91</v>
      </c>
      <c r="E1316" s="3">
        <v>45240.744513888887</v>
      </c>
      <c r="F1316" t="str">
        <f>TEXT(Transactions[[#This Row],[transaction_date]],"HH:MM:ss")</f>
        <v>17:52:06</v>
      </c>
      <c r="G1316">
        <f>HOUR(Transactions[[#This Row],[Time]])</f>
        <v>17</v>
      </c>
      <c r="H1316" s="1" t="str">
        <f>IF(Transactions[[#This Row],[Hour]]&lt;=6,"Night",IF(Transactions[[#This Row],[Hour]]&lt;=12,"Morning",IF(Transactions[[#This Row],[Hour]]&lt;=18,"Afternoon","Evening")))</f>
        <v>Afternoon</v>
      </c>
      <c r="I1316" s="1" t="str">
        <f>IF(Transactions[[#This Row],[amount]]&lt;=5000,"low","high")</f>
        <v>low</v>
      </c>
      <c r="J1316" s="1">
        <f>YEAR(Transactions[[#This Row],[transaction_date]])</f>
        <v>2023</v>
      </c>
      <c r="K1316" s="1" t="str">
        <f>TEXT(Transactions[[#This Row],[transaction_date]],"mmm")</f>
        <v>Nov</v>
      </c>
      <c r="L1316" s="1" t="str">
        <f>TEXT(Transactions[[#This Row],[transaction_date]],"ddd")</f>
        <v>Fri</v>
      </c>
      <c r="M1316" s="1">
        <f>WEEKDAY(Transactions[[#This Row],[transaction_date]])</f>
        <v>6</v>
      </c>
      <c r="N1316" s="1" t="str">
        <f>IF(OR(Transactions[[#This Row],[weekday]]=1,Transactions[[#This Row],[weekday]]=7),"weekend","weekday")</f>
        <v>weekday</v>
      </c>
    </row>
    <row r="1317" spans="1:14">
      <c r="A1317">
        <v>653</v>
      </c>
      <c r="B1317">
        <v>1136408850</v>
      </c>
      <c r="C1317" s="1" t="s">
        <v>610</v>
      </c>
      <c r="D1317">
        <v>2616.67</v>
      </c>
      <c r="E1317" s="3">
        <v>45241.067766203705</v>
      </c>
      <c r="F1317" t="str">
        <f>TEXT(Transactions[[#This Row],[transaction_date]],"HH:MM:ss")</f>
        <v>01:37:35</v>
      </c>
      <c r="G1317">
        <f>HOUR(Transactions[[#This Row],[Time]])</f>
        <v>1</v>
      </c>
      <c r="H1317" s="1" t="str">
        <f>IF(Transactions[[#This Row],[Hour]]&lt;=6,"Night",IF(Transactions[[#This Row],[Hour]]&lt;=12,"Morning",IF(Transactions[[#This Row],[Hour]]&lt;=18,"Afternoon","Evening")))</f>
        <v>Night</v>
      </c>
      <c r="I1317" s="1" t="str">
        <f>IF(Transactions[[#This Row],[amount]]&lt;=5000,"low","high")</f>
        <v>low</v>
      </c>
      <c r="J1317" s="1">
        <f>YEAR(Transactions[[#This Row],[transaction_date]])</f>
        <v>2023</v>
      </c>
      <c r="K1317" s="1" t="str">
        <f>TEXT(Transactions[[#This Row],[transaction_date]],"mmm")</f>
        <v>Nov</v>
      </c>
      <c r="L1317" s="1" t="str">
        <f>TEXT(Transactions[[#This Row],[transaction_date]],"ddd")</f>
        <v>Sat</v>
      </c>
      <c r="M1317" s="1">
        <f>WEEKDAY(Transactions[[#This Row],[transaction_date]])</f>
        <v>7</v>
      </c>
      <c r="N1317" s="1" t="str">
        <f>IF(OR(Transactions[[#This Row],[weekday]]=1,Transactions[[#This Row],[weekday]]=7),"weekend","weekday")</f>
        <v>weekend</v>
      </c>
    </row>
    <row r="1318" spans="1:14">
      <c r="A1318">
        <v>1018</v>
      </c>
      <c r="B1318">
        <v>1075158138</v>
      </c>
      <c r="C1318" s="1" t="s">
        <v>611</v>
      </c>
      <c r="D1318">
        <v>1451.92</v>
      </c>
      <c r="E1318" s="3">
        <v>45241.095381944448</v>
      </c>
      <c r="F1318" t="str">
        <f>TEXT(Transactions[[#This Row],[transaction_date]],"HH:MM:ss")</f>
        <v>02:17:21</v>
      </c>
      <c r="G1318">
        <f>HOUR(Transactions[[#This Row],[Time]])</f>
        <v>2</v>
      </c>
      <c r="H1318" s="1" t="str">
        <f>IF(Transactions[[#This Row],[Hour]]&lt;=6,"Night",IF(Transactions[[#This Row],[Hour]]&lt;=12,"Morning",IF(Transactions[[#This Row],[Hour]]&lt;=18,"Afternoon","Evening")))</f>
        <v>Night</v>
      </c>
      <c r="I1318" s="1" t="str">
        <f>IF(Transactions[[#This Row],[amount]]&lt;=5000,"low","high")</f>
        <v>low</v>
      </c>
      <c r="J1318" s="1">
        <f>YEAR(Transactions[[#This Row],[transaction_date]])</f>
        <v>2023</v>
      </c>
      <c r="K1318" s="1" t="str">
        <f>TEXT(Transactions[[#This Row],[transaction_date]],"mmm")</f>
        <v>Nov</v>
      </c>
      <c r="L1318" s="1" t="str">
        <f>TEXT(Transactions[[#This Row],[transaction_date]],"ddd")</f>
        <v>Sat</v>
      </c>
      <c r="M1318" s="1">
        <f>WEEKDAY(Transactions[[#This Row],[transaction_date]])</f>
        <v>7</v>
      </c>
      <c r="N1318" s="1" t="str">
        <f>IF(OR(Transactions[[#This Row],[weekday]]=1,Transactions[[#This Row],[weekday]]=7),"weekend","weekday")</f>
        <v>weekend</v>
      </c>
    </row>
    <row r="1319" spans="1:14">
      <c r="A1319">
        <v>1047</v>
      </c>
      <c r="B1319">
        <v>1146969371</v>
      </c>
      <c r="C1319" s="1" t="s">
        <v>612</v>
      </c>
      <c r="D1319">
        <v>4173.8999999999996</v>
      </c>
      <c r="E1319" s="3">
        <v>45241.122534722221</v>
      </c>
      <c r="F1319" t="str">
        <f>TEXT(Transactions[[#This Row],[transaction_date]],"HH:MM:ss")</f>
        <v>02:56:27</v>
      </c>
      <c r="G1319">
        <f>HOUR(Transactions[[#This Row],[Time]])</f>
        <v>2</v>
      </c>
      <c r="H1319" s="1" t="str">
        <f>IF(Transactions[[#This Row],[Hour]]&lt;=6,"Night",IF(Transactions[[#This Row],[Hour]]&lt;=12,"Morning",IF(Transactions[[#This Row],[Hour]]&lt;=18,"Afternoon","Evening")))</f>
        <v>Night</v>
      </c>
      <c r="I1319" s="1" t="str">
        <f>IF(Transactions[[#This Row],[amount]]&lt;=5000,"low","high")</f>
        <v>low</v>
      </c>
      <c r="J1319" s="1">
        <f>YEAR(Transactions[[#This Row],[transaction_date]])</f>
        <v>2023</v>
      </c>
      <c r="K1319" s="1" t="str">
        <f>TEXT(Transactions[[#This Row],[transaction_date]],"mmm")</f>
        <v>Nov</v>
      </c>
      <c r="L1319" s="1" t="str">
        <f>TEXT(Transactions[[#This Row],[transaction_date]],"ddd")</f>
        <v>Sat</v>
      </c>
      <c r="M1319" s="1">
        <f>WEEKDAY(Transactions[[#This Row],[transaction_date]])</f>
        <v>7</v>
      </c>
      <c r="N1319" s="1" t="str">
        <f>IF(OR(Transactions[[#This Row],[weekday]]=1,Transactions[[#This Row],[weekday]]=7),"weekend","weekday")</f>
        <v>weekend</v>
      </c>
    </row>
    <row r="1320" spans="1:14">
      <c r="A1320">
        <v>651</v>
      </c>
      <c r="B1320">
        <v>1191173235</v>
      </c>
      <c r="C1320" s="1" t="s">
        <v>610</v>
      </c>
      <c r="D1320">
        <v>2847.24</v>
      </c>
      <c r="E1320" s="3">
        <v>45241.751030092593</v>
      </c>
      <c r="F1320" t="str">
        <f>TEXT(Transactions[[#This Row],[transaction_date]],"HH:MM:ss")</f>
        <v>18:01:29</v>
      </c>
      <c r="G1320">
        <f>HOUR(Transactions[[#This Row],[Time]])</f>
        <v>18</v>
      </c>
      <c r="H1320" s="1" t="str">
        <f>IF(Transactions[[#This Row],[Hour]]&lt;=6,"Night",IF(Transactions[[#This Row],[Hour]]&lt;=12,"Morning",IF(Transactions[[#This Row],[Hour]]&lt;=18,"Afternoon","Evening")))</f>
        <v>Afternoon</v>
      </c>
      <c r="I1320" s="1" t="str">
        <f>IF(Transactions[[#This Row],[amount]]&lt;=5000,"low","high")</f>
        <v>low</v>
      </c>
      <c r="J1320" s="1">
        <f>YEAR(Transactions[[#This Row],[transaction_date]])</f>
        <v>2023</v>
      </c>
      <c r="K1320" s="1" t="str">
        <f>TEXT(Transactions[[#This Row],[transaction_date]],"mmm")</f>
        <v>Nov</v>
      </c>
      <c r="L1320" s="1" t="str">
        <f>TEXT(Transactions[[#This Row],[transaction_date]],"ddd")</f>
        <v>Sat</v>
      </c>
      <c r="M1320" s="1">
        <f>WEEKDAY(Transactions[[#This Row],[transaction_date]])</f>
        <v>7</v>
      </c>
      <c r="N1320" s="1" t="str">
        <f>IF(OR(Transactions[[#This Row],[weekday]]=1,Transactions[[#This Row],[weekday]]=7),"weekend","weekday")</f>
        <v>weekend</v>
      </c>
    </row>
    <row r="1321" spans="1:14">
      <c r="A1321">
        <v>1482</v>
      </c>
      <c r="B1321">
        <v>1129879693</v>
      </c>
      <c r="C1321" s="1" t="s">
        <v>611</v>
      </c>
      <c r="D1321">
        <v>784.71</v>
      </c>
      <c r="E1321" s="3">
        <v>45242.738449074073</v>
      </c>
      <c r="F1321" t="str">
        <f>TEXT(Transactions[[#This Row],[transaction_date]],"HH:MM:ss")</f>
        <v>17:43:22</v>
      </c>
      <c r="G1321">
        <f>HOUR(Transactions[[#This Row],[Time]])</f>
        <v>17</v>
      </c>
      <c r="H1321" s="1" t="str">
        <f>IF(Transactions[[#This Row],[Hour]]&lt;=6,"Night",IF(Transactions[[#This Row],[Hour]]&lt;=12,"Morning",IF(Transactions[[#This Row],[Hour]]&lt;=18,"Afternoon","Evening")))</f>
        <v>Afternoon</v>
      </c>
      <c r="I1321" s="1" t="str">
        <f>IF(Transactions[[#This Row],[amount]]&lt;=5000,"low","high")</f>
        <v>low</v>
      </c>
      <c r="J1321" s="1">
        <f>YEAR(Transactions[[#This Row],[transaction_date]])</f>
        <v>2023</v>
      </c>
      <c r="K1321" s="1" t="str">
        <f>TEXT(Transactions[[#This Row],[transaction_date]],"mmm")</f>
        <v>Nov</v>
      </c>
      <c r="L1321" s="1" t="str">
        <f>TEXT(Transactions[[#This Row],[transaction_date]],"ddd")</f>
        <v>Sun</v>
      </c>
      <c r="M1321" s="1">
        <f>WEEKDAY(Transactions[[#This Row],[transaction_date]])</f>
        <v>1</v>
      </c>
      <c r="N1321" s="1" t="str">
        <f>IF(OR(Transactions[[#This Row],[weekday]]=1,Transactions[[#This Row],[weekday]]=7),"weekend","weekday")</f>
        <v>weekend</v>
      </c>
    </row>
    <row r="1322" spans="1:14">
      <c r="A1322">
        <v>554</v>
      </c>
      <c r="B1322">
        <v>1063103760</v>
      </c>
      <c r="C1322" s="1" t="s">
        <v>611</v>
      </c>
      <c r="D1322">
        <v>3070.68</v>
      </c>
      <c r="E1322" s="3">
        <v>45242.934363425928</v>
      </c>
      <c r="F1322" t="str">
        <f>TEXT(Transactions[[#This Row],[transaction_date]],"HH:MM:ss")</f>
        <v>22:25:29</v>
      </c>
      <c r="G1322">
        <f>HOUR(Transactions[[#This Row],[Time]])</f>
        <v>22</v>
      </c>
      <c r="H1322" s="1" t="str">
        <f>IF(Transactions[[#This Row],[Hour]]&lt;=6,"Night",IF(Transactions[[#This Row],[Hour]]&lt;=12,"Morning",IF(Transactions[[#This Row],[Hour]]&lt;=18,"Afternoon","Evening")))</f>
        <v>Evening</v>
      </c>
      <c r="I1322" s="1" t="str">
        <f>IF(Transactions[[#This Row],[amount]]&lt;=5000,"low","high")</f>
        <v>low</v>
      </c>
      <c r="J1322" s="1">
        <f>YEAR(Transactions[[#This Row],[transaction_date]])</f>
        <v>2023</v>
      </c>
      <c r="K1322" s="1" t="str">
        <f>TEXT(Transactions[[#This Row],[transaction_date]],"mmm")</f>
        <v>Nov</v>
      </c>
      <c r="L1322" s="1" t="str">
        <f>TEXT(Transactions[[#This Row],[transaction_date]],"ddd")</f>
        <v>Sun</v>
      </c>
      <c r="M1322" s="1">
        <f>WEEKDAY(Transactions[[#This Row],[transaction_date]])</f>
        <v>1</v>
      </c>
      <c r="N1322" s="1" t="str">
        <f>IF(OR(Transactions[[#This Row],[weekday]]=1,Transactions[[#This Row],[weekday]]=7),"weekend","weekday")</f>
        <v>weekend</v>
      </c>
    </row>
    <row r="1323" spans="1:14">
      <c r="A1323">
        <v>1453</v>
      </c>
      <c r="B1323">
        <v>1014303562</v>
      </c>
      <c r="C1323" s="1" t="s">
        <v>611</v>
      </c>
      <c r="D1323">
        <v>126.53</v>
      </c>
      <c r="E1323" s="3">
        <v>45243.269444444442</v>
      </c>
      <c r="F1323" t="str">
        <f>TEXT(Transactions[[#This Row],[transaction_date]],"HH:MM:ss")</f>
        <v>06:28:00</v>
      </c>
      <c r="G1323">
        <f>HOUR(Transactions[[#This Row],[Time]])</f>
        <v>6</v>
      </c>
      <c r="H1323" s="1" t="str">
        <f>IF(Transactions[[#This Row],[Hour]]&lt;=6,"Night",IF(Transactions[[#This Row],[Hour]]&lt;=12,"Morning",IF(Transactions[[#This Row],[Hour]]&lt;=18,"Afternoon","Evening")))</f>
        <v>Night</v>
      </c>
      <c r="I1323" s="1" t="str">
        <f>IF(Transactions[[#This Row],[amount]]&lt;=5000,"low","high")</f>
        <v>low</v>
      </c>
      <c r="J1323" s="1">
        <f>YEAR(Transactions[[#This Row],[transaction_date]])</f>
        <v>2023</v>
      </c>
      <c r="K1323" s="1" t="str">
        <f>TEXT(Transactions[[#This Row],[transaction_date]],"mmm")</f>
        <v>Nov</v>
      </c>
      <c r="L1323" s="1" t="str">
        <f>TEXT(Transactions[[#This Row],[transaction_date]],"ddd")</f>
        <v>Mon</v>
      </c>
      <c r="M1323" s="1">
        <f>WEEKDAY(Transactions[[#This Row],[transaction_date]])</f>
        <v>2</v>
      </c>
      <c r="N1323" s="1" t="str">
        <f>IF(OR(Transactions[[#This Row],[weekday]]=1,Transactions[[#This Row],[weekday]]=7),"weekend","weekday")</f>
        <v>weekday</v>
      </c>
    </row>
    <row r="1324" spans="1:14">
      <c r="A1324">
        <v>372</v>
      </c>
      <c r="B1324">
        <v>1125273565</v>
      </c>
      <c r="C1324" s="1" t="s">
        <v>612</v>
      </c>
      <c r="D1324">
        <v>2625.34</v>
      </c>
      <c r="E1324" s="3">
        <v>45243.392604166664</v>
      </c>
      <c r="F1324" t="str">
        <f>TEXT(Transactions[[#This Row],[transaction_date]],"HH:MM:ss")</f>
        <v>09:25:21</v>
      </c>
      <c r="G1324">
        <f>HOUR(Transactions[[#This Row],[Time]])</f>
        <v>9</v>
      </c>
      <c r="H1324" s="1" t="str">
        <f>IF(Transactions[[#This Row],[Hour]]&lt;=6,"Night",IF(Transactions[[#This Row],[Hour]]&lt;=12,"Morning",IF(Transactions[[#This Row],[Hour]]&lt;=18,"Afternoon","Evening")))</f>
        <v>Morning</v>
      </c>
      <c r="I1324" s="1" t="str">
        <f>IF(Transactions[[#This Row],[amount]]&lt;=5000,"low","high")</f>
        <v>low</v>
      </c>
      <c r="J1324" s="1">
        <f>YEAR(Transactions[[#This Row],[transaction_date]])</f>
        <v>2023</v>
      </c>
      <c r="K1324" s="1" t="str">
        <f>TEXT(Transactions[[#This Row],[transaction_date]],"mmm")</f>
        <v>Nov</v>
      </c>
      <c r="L1324" s="1" t="str">
        <f>TEXT(Transactions[[#This Row],[transaction_date]],"ddd")</f>
        <v>Mon</v>
      </c>
      <c r="M1324" s="1">
        <f>WEEKDAY(Transactions[[#This Row],[transaction_date]])</f>
        <v>2</v>
      </c>
      <c r="N1324" s="1" t="str">
        <f>IF(OR(Transactions[[#This Row],[weekday]]=1,Transactions[[#This Row],[weekday]]=7),"weekend","weekday")</f>
        <v>weekday</v>
      </c>
    </row>
    <row r="1325" spans="1:14">
      <c r="A1325">
        <v>257</v>
      </c>
      <c r="B1325">
        <v>1097335582</v>
      </c>
      <c r="C1325" s="1" t="s">
        <v>610</v>
      </c>
      <c r="D1325">
        <v>2368.73</v>
      </c>
      <c r="E1325" s="3">
        <v>45243.488877314812</v>
      </c>
      <c r="F1325" t="str">
        <f>TEXT(Transactions[[#This Row],[transaction_date]],"HH:MM:ss")</f>
        <v>11:43:59</v>
      </c>
      <c r="G1325">
        <f>HOUR(Transactions[[#This Row],[Time]])</f>
        <v>11</v>
      </c>
      <c r="H1325" s="1" t="str">
        <f>IF(Transactions[[#This Row],[Hour]]&lt;=6,"Night",IF(Transactions[[#This Row],[Hour]]&lt;=12,"Morning",IF(Transactions[[#This Row],[Hour]]&lt;=18,"Afternoon","Evening")))</f>
        <v>Morning</v>
      </c>
      <c r="I1325" s="1" t="str">
        <f>IF(Transactions[[#This Row],[amount]]&lt;=5000,"low","high")</f>
        <v>low</v>
      </c>
      <c r="J1325" s="1">
        <f>YEAR(Transactions[[#This Row],[transaction_date]])</f>
        <v>2023</v>
      </c>
      <c r="K1325" s="1" t="str">
        <f>TEXT(Transactions[[#This Row],[transaction_date]],"mmm")</f>
        <v>Nov</v>
      </c>
      <c r="L1325" s="1" t="str">
        <f>TEXT(Transactions[[#This Row],[transaction_date]],"ddd")</f>
        <v>Mon</v>
      </c>
      <c r="M1325" s="1">
        <f>WEEKDAY(Transactions[[#This Row],[transaction_date]])</f>
        <v>2</v>
      </c>
      <c r="N1325" s="1" t="str">
        <f>IF(OR(Transactions[[#This Row],[weekday]]=1,Transactions[[#This Row],[weekday]]=7),"weekend","weekday")</f>
        <v>weekday</v>
      </c>
    </row>
    <row r="1326" spans="1:14">
      <c r="A1326">
        <v>1146</v>
      </c>
      <c r="B1326">
        <v>1192971011</v>
      </c>
      <c r="C1326" s="1" t="s">
        <v>612</v>
      </c>
      <c r="D1326">
        <v>4357.22</v>
      </c>
      <c r="E1326" s="3">
        <v>45243.772534722222</v>
      </c>
      <c r="F1326" t="str">
        <f>TEXT(Transactions[[#This Row],[transaction_date]],"HH:MM:ss")</f>
        <v>18:32:27</v>
      </c>
      <c r="G1326">
        <f>HOUR(Transactions[[#This Row],[Time]])</f>
        <v>18</v>
      </c>
      <c r="H1326" s="1" t="str">
        <f>IF(Transactions[[#This Row],[Hour]]&lt;=6,"Night",IF(Transactions[[#This Row],[Hour]]&lt;=12,"Morning",IF(Transactions[[#This Row],[Hour]]&lt;=18,"Afternoon","Evening")))</f>
        <v>Afternoon</v>
      </c>
      <c r="I1326" s="1" t="str">
        <f>IF(Transactions[[#This Row],[amount]]&lt;=5000,"low","high")</f>
        <v>low</v>
      </c>
      <c r="J1326" s="1">
        <f>YEAR(Transactions[[#This Row],[transaction_date]])</f>
        <v>2023</v>
      </c>
      <c r="K1326" s="1" t="str">
        <f>TEXT(Transactions[[#This Row],[transaction_date]],"mmm")</f>
        <v>Nov</v>
      </c>
      <c r="L1326" s="1" t="str">
        <f>TEXT(Transactions[[#This Row],[transaction_date]],"ddd")</f>
        <v>Mon</v>
      </c>
      <c r="M1326" s="1">
        <f>WEEKDAY(Transactions[[#This Row],[transaction_date]])</f>
        <v>2</v>
      </c>
      <c r="N1326" s="1" t="str">
        <f>IF(OR(Transactions[[#This Row],[weekday]]=1,Transactions[[#This Row],[weekday]]=7),"weekend","weekday")</f>
        <v>weekday</v>
      </c>
    </row>
    <row r="1327" spans="1:14">
      <c r="A1327">
        <v>109</v>
      </c>
      <c r="B1327">
        <v>1095086432</v>
      </c>
      <c r="C1327" s="1" t="s">
        <v>611</v>
      </c>
      <c r="D1327">
        <v>1878.7</v>
      </c>
      <c r="E1327" s="3">
        <v>45244.242442129631</v>
      </c>
      <c r="F1327" t="str">
        <f>TEXT(Transactions[[#This Row],[transaction_date]],"HH:MM:ss")</f>
        <v>05:49:07</v>
      </c>
      <c r="G1327">
        <f>HOUR(Transactions[[#This Row],[Time]])</f>
        <v>5</v>
      </c>
      <c r="H1327" s="1" t="str">
        <f>IF(Transactions[[#This Row],[Hour]]&lt;=6,"Night",IF(Transactions[[#This Row],[Hour]]&lt;=12,"Morning",IF(Transactions[[#This Row],[Hour]]&lt;=18,"Afternoon","Evening")))</f>
        <v>Night</v>
      </c>
      <c r="I1327" s="1" t="str">
        <f>IF(Transactions[[#This Row],[amount]]&lt;=5000,"low","high")</f>
        <v>low</v>
      </c>
      <c r="J1327" s="1">
        <f>YEAR(Transactions[[#This Row],[transaction_date]])</f>
        <v>2023</v>
      </c>
      <c r="K1327" s="1" t="str">
        <f>TEXT(Transactions[[#This Row],[transaction_date]],"mmm")</f>
        <v>Nov</v>
      </c>
      <c r="L1327" s="1" t="str">
        <f>TEXT(Transactions[[#This Row],[transaction_date]],"ddd")</f>
        <v>Tue</v>
      </c>
      <c r="M1327" s="1">
        <f>WEEKDAY(Transactions[[#This Row],[transaction_date]])</f>
        <v>3</v>
      </c>
      <c r="N1327" s="1" t="str">
        <f>IF(OR(Transactions[[#This Row],[weekday]]=1,Transactions[[#This Row],[weekday]]=7),"weekend","weekday")</f>
        <v>weekday</v>
      </c>
    </row>
    <row r="1328" spans="1:14">
      <c r="A1328">
        <v>553</v>
      </c>
      <c r="B1328">
        <v>1017951779</v>
      </c>
      <c r="C1328" s="1" t="s">
        <v>610</v>
      </c>
      <c r="D1328">
        <v>741.75</v>
      </c>
      <c r="E1328" s="3">
        <v>45244.415775462963</v>
      </c>
      <c r="F1328" t="str">
        <f>TEXT(Transactions[[#This Row],[transaction_date]],"HH:MM:ss")</f>
        <v>09:58:43</v>
      </c>
      <c r="G1328">
        <f>HOUR(Transactions[[#This Row],[Time]])</f>
        <v>9</v>
      </c>
      <c r="H1328" s="1" t="str">
        <f>IF(Transactions[[#This Row],[Hour]]&lt;=6,"Night",IF(Transactions[[#This Row],[Hour]]&lt;=12,"Morning",IF(Transactions[[#This Row],[Hour]]&lt;=18,"Afternoon","Evening")))</f>
        <v>Morning</v>
      </c>
      <c r="I1328" s="1" t="str">
        <f>IF(Transactions[[#This Row],[amount]]&lt;=5000,"low","high")</f>
        <v>low</v>
      </c>
      <c r="J1328" s="1">
        <f>YEAR(Transactions[[#This Row],[transaction_date]])</f>
        <v>2023</v>
      </c>
      <c r="K1328" s="1" t="str">
        <f>TEXT(Transactions[[#This Row],[transaction_date]],"mmm")</f>
        <v>Nov</v>
      </c>
      <c r="L1328" s="1" t="str">
        <f>TEXT(Transactions[[#This Row],[transaction_date]],"ddd")</f>
        <v>Tue</v>
      </c>
      <c r="M1328" s="1">
        <f>WEEKDAY(Transactions[[#This Row],[transaction_date]])</f>
        <v>3</v>
      </c>
      <c r="N1328" s="1" t="str">
        <f>IF(OR(Transactions[[#This Row],[weekday]]=1,Transactions[[#This Row],[weekday]]=7),"weekend","weekday")</f>
        <v>weekday</v>
      </c>
    </row>
    <row r="1329" spans="1:14">
      <c r="A1329">
        <v>1933</v>
      </c>
      <c r="B1329">
        <v>1097521618</v>
      </c>
      <c r="C1329" s="1" t="s">
        <v>611</v>
      </c>
      <c r="D1329">
        <v>1583.61</v>
      </c>
      <c r="E1329" s="3">
        <v>45244.424745370372</v>
      </c>
      <c r="F1329" t="str">
        <f>TEXT(Transactions[[#This Row],[transaction_date]],"HH:MM:ss")</f>
        <v>10:11:38</v>
      </c>
      <c r="G1329">
        <f>HOUR(Transactions[[#This Row],[Time]])</f>
        <v>10</v>
      </c>
      <c r="H1329" s="1" t="str">
        <f>IF(Transactions[[#This Row],[Hour]]&lt;=6,"Night",IF(Transactions[[#This Row],[Hour]]&lt;=12,"Morning",IF(Transactions[[#This Row],[Hour]]&lt;=18,"Afternoon","Evening")))</f>
        <v>Morning</v>
      </c>
      <c r="I1329" s="1" t="str">
        <f>IF(Transactions[[#This Row],[amount]]&lt;=5000,"low","high")</f>
        <v>low</v>
      </c>
      <c r="J1329" s="1">
        <f>YEAR(Transactions[[#This Row],[transaction_date]])</f>
        <v>2023</v>
      </c>
      <c r="K1329" s="1" t="str">
        <f>TEXT(Transactions[[#This Row],[transaction_date]],"mmm")</f>
        <v>Nov</v>
      </c>
      <c r="L1329" s="1" t="str">
        <f>TEXT(Transactions[[#This Row],[transaction_date]],"ddd")</f>
        <v>Tue</v>
      </c>
      <c r="M1329" s="1">
        <f>WEEKDAY(Transactions[[#This Row],[transaction_date]])</f>
        <v>3</v>
      </c>
      <c r="N1329" s="1" t="str">
        <f>IF(OR(Transactions[[#This Row],[weekday]]=1,Transactions[[#This Row],[weekday]]=7),"weekend","weekday")</f>
        <v>weekday</v>
      </c>
    </row>
    <row r="1330" spans="1:14">
      <c r="A1330">
        <v>1546</v>
      </c>
      <c r="B1330">
        <v>1126038891</v>
      </c>
      <c r="C1330" s="1" t="s">
        <v>610</v>
      </c>
      <c r="D1330">
        <v>2085.09</v>
      </c>
      <c r="E1330" s="3">
        <v>45244.431643518517</v>
      </c>
      <c r="F1330" t="str">
        <f>TEXT(Transactions[[#This Row],[transaction_date]],"HH:MM:ss")</f>
        <v>10:21:34</v>
      </c>
      <c r="G1330">
        <f>HOUR(Transactions[[#This Row],[Time]])</f>
        <v>10</v>
      </c>
      <c r="H1330" s="1" t="str">
        <f>IF(Transactions[[#This Row],[Hour]]&lt;=6,"Night",IF(Transactions[[#This Row],[Hour]]&lt;=12,"Morning",IF(Transactions[[#This Row],[Hour]]&lt;=18,"Afternoon","Evening")))</f>
        <v>Morning</v>
      </c>
      <c r="I1330" s="1" t="str">
        <f>IF(Transactions[[#This Row],[amount]]&lt;=5000,"low","high")</f>
        <v>low</v>
      </c>
      <c r="J1330" s="1">
        <f>YEAR(Transactions[[#This Row],[transaction_date]])</f>
        <v>2023</v>
      </c>
      <c r="K1330" s="1" t="str">
        <f>TEXT(Transactions[[#This Row],[transaction_date]],"mmm")</f>
        <v>Nov</v>
      </c>
      <c r="L1330" s="1" t="str">
        <f>TEXT(Transactions[[#This Row],[transaction_date]],"ddd")</f>
        <v>Tue</v>
      </c>
      <c r="M1330" s="1">
        <f>WEEKDAY(Transactions[[#This Row],[transaction_date]])</f>
        <v>3</v>
      </c>
      <c r="N1330" s="1" t="str">
        <f>IF(OR(Transactions[[#This Row],[weekday]]=1,Transactions[[#This Row],[weekday]]=7),"weekend","weekday")</f>
        <v>weekday</v>
      </c>
    </row>
    <row r="1331" spans="1:14">
      <c r="A1331">
        <v>773</v>
      </c>
      <c r="B1331">
        <v>1142970135</v>
      </c>
      <c r="C1331" s="1" t="s">
        <v>611</v>
      </c>
      <c r="D1331">
        <v>3232.39</v>
      </c>
      <c r="E1331" s="3">
        <v>45244.482546296298</v>
      </c>
      <c r="F1331" t="str">
        <f>TEXT(Transactions[[#This Row],[transaction_date]],"HH:MM:ss")</f>
        <v>11:34:52</v>
      </c>
      <c r="G1331">
        <f>HOUR(Transactions[[#This Row],[Time]])</f>
        <v>11</v>
      </c>
      <c r="H1331" s="1" t="str">
        <f>IF(Transactions[[#This Row],[Hour]]&lt;=6,"Night",IF(Transactions[[#This Row],[Hour]]&lt;=12,"Morning",IF(Transactions[[#This Row],[Hour]]&lt;=18,"Afternoon","Evening")))</f>
        <v>Morning</v>
      </c>
      <c r="I1331" s="1" t="str">
        <f>IF(Transactions[[#This Row],[amount]]&lt;=5000,"low","high")</f>
        <v>low</v>
      </c>
      <c r="J1331" s="1">
        <f>YEAR(Transactions[[#This Row],[transaction_date]])</f>
        <v>2023</v>
      </c>
      <c r="K1331" s="1" t="str">
        <f>TEXT(Transactions[[#This Row],[transaction_date]],"mmm")</f>
        <v>Nov</v>
      </c>
      <c r="L1331" s="1" t="str">
        <f>TEXT(Transactions[[#This Row],[transaction_date]],"ddd")</f>
        <v>Tue</v>
      </c>
      <c r="M1331" s="1">
        <f>WEEKDAY(Transactions[[#This Row],[transaction_date]])</f>
        <v>3</v>
      </c>
      <c r="N1331" s="1" t="str">
        <f>IF(OR(Transactions[[#This Row],[weekday]]=1,Transactions[[#This Row],[weekday]]=7),"weekend","weekday")</f>
        <v>weekday</v>
      </c>
    </row>
    <row r="1332" spans="1:14">
      <c r="A1332">
        <v>82</v>
      </c>
      <c r="B1332">
        <v>1054361923</v>
      </c>
      <c r="C1332" s="1" t="s">
        <v>612</v>
      </c>
      <c r="D1332">
        <v>2799.12</v>
      </c>
      <c r="E1332" s="3">
        <v>45245.364722222221</v>
      </c>
      <c r="F1332" t="str">
        <f>TEXT(Transactions[[#This Row],[transaction_date]],"HH:MM:ss")</f>
        <v>08:45:12</v>
      </c>
      <c r="G1332">
        <f>HOUR(Transactions[[#This Row],[Time]])</f>
        <v>8</v>
      </c>
      <c r="H1332" s="1" t="str">
        <f>IF(Transactions[[#This Row],[Hour]]&lt;=6,"Night",IF(Transactions[[#This Row],[Hour]]&lt;=12,"Morning",IF(Transactions[[#This Row],[Hour]]&lt;=18,"Afternoon","Evening")))</f>
        <v>Morning</v>
      </c>
      <c r="I1332" s="1" t="str">
        <f>IF(Transactions[[#This Row],[amount]]&lt;=5000,"low","high")</f>
        <v>low</v>
      </c>
      <c r="J1332" s="1">
        <f>YEAR(Transactions[[#This Row],[transaction_date]])</f>
        <v>2023</v>
      </c>
      <c r="K1332" s="1" t="str">
        <f>TEXT(Transactions[[#This Row],[transaction_date]],"mmm")</f>
        <v>Nov</v>
      </c>
      <c r="L1332" s="1" t="str">
        <f>TEXT(Transactions[[#This Row],[transaction_date]],"ddd")</f>
        <v>Wed</v>
      </c>
      <c r="M1332" s="1">
        <f>WEEKDAY(Transactions[[#This Row],[transaction_date]])</f>
        <v>4</v>
      </c>
      <c r="N1332" s="1" t="str">
        <f>IF(OR(Transactions[[#This Row],[weekday]]=1,Transactions[[#This Row],[weekday]]=7),"weekend","weekday")</f>
        <v>weekday</v>
      </c>
    </row>
    <row r="1333" spans="1:14">
      <c r="A1333">
        <v>1635</v>
      </c>
      <c r="B1333">
        <v>1179767473</v>
      </c>
      <c r="C1333" s="1" t="s">
        <v>610</v>
      </c>
      <c r="D1333">
        <v>1963.74</v>
      </c>
      <c r="E1333" s="3">
        <v>45246.321018518516</v>
      </c>
      <c r="F1333" t="str">
        <f>TEXT(Transactions[[#This Row],[transaction_date]],"HH:MM:ss")</f>
        <v>07:42:16</v>
      </c>
      <c r="G1333">
        <f>HOUR(Transactions[[#This Row],[Time]])</f>
        <v>7</v>
      </c>
      <c r="H1333" s="1" t="str">
        <f>IF(Transactions[[#This Row],[Hour]]&lt;=6,"Night",IF(Transactions[[#This Row],[Hour]]&lt;=12,"Morning",IF(Transactions[[#This Row],[Hour]]&lt;=18,"Afternoon","Evening")))</f>
        <v>Morning</v>
      </c>
      <c r="I1333" s="1" t="str">
        <f>IF(Transactions[[#This Row],[amount]]&lt;=5000,"low","high")</f>
        <v>low</v>
      </c>
      <c r="J1333" s="1">
        <f>YEAR(Transactions[[#This Row],[transaction_date]])</f>
        <v>2023</v>
      </c>
      <c r="K1333" s="1" t="str">
        <f>TEXT(Transactions[[#This Row],[transaction_date]],"mmm")</f>
        <v>Nov</v>
      </c>
      <c r="L1333" s="1" t="str">
        <f>TEXT(Transactions[[#This Row],[transaction_date]],"ddd")</f>
        <v>Thu</v>
      </c>
      <c r="M1333" s="1">
        <f>WEEKDAY(Transactions[[#This Row],[transaction_date]])</f>
        <v>5</v>
      </c>
      <c r="N1333" s="1" t="str">
        <f>IF(OR(Transactions[[#This Row],[weekday]]=1,Transactions[[#This Row],[weekday]]=7),"weekend","weekday")</f>
        <v>weekday</v>
      </c>
    </row>
    <row r="1334" spans="1:14">
      <c r="A1334">
        <v>1956</v>
      </c>
      <c r="B1334">
        <v>1112161622</v>
      </c>
      <c r="C1334" s="1" t="s">
        <v>612</v>
      </c>
      <c r="D1334">
        <v>180.64</v>
      </c>
      <c r="E1334" s="3">
        <v>45246.400416666664</v>
      </c>
      <c r="F1334" t="str">
        <f>TEXT(Transactions[[#This Row],[transaction_date]],"HH:MM:ss")</f>
        <v>09:36:36</v>
      </c>
      <c r="G1334">
        <f>HOUR(Transactions[[#This Row],[Time]])</f>
        <v>9</v>
      </c>
      <c r="H1334" s="1" t="str">
        <f>IF(Transactions[[#This Row],[Hour]]&lt;=6,"Night",IF(Transactions[[#This Row],[Hour]]&lt;=12,"Morning",IF(Transactions[[#This Row],[Hour]]&lt;=18,"Afternoon","Evening")))</f>
        <v>Morning</v>
      </c>
      <c r="I1334" s="1" t="str">
        <f>IF(Transactions[[#This Row],[amount]]&lt;=5000,"low","high")</f>
        <v>low</v>
      </c>
      <c r="J1334" s="1">
        <f>YEAR(Transactions[[#This Row],[transaction_date]])</f>
        <v>2023</v>
      </c>
      <c r="K1334" s="1" t="str">
        <f>TEXT(Transactions[[#This Row],[transaction_date]],"mmm")</f>
        <v>Nov</v>
      </c>
      <c r="L1334" s="1" t="str">
        <f>TEXT(Transactions[[#This Row],[transaction_date]],"ddd")</f>
        <v>Thu</v>
      </c>
      <c r="M1334" s="1">
        <f>WEEKDAY(Transactions[[#This Row],[transaction_date]])</f>
        <v>5</v>
      </c>
      <c r="N1334" s="1" t="str">
        <f>IF(OR(Transactions[[#This Row],[weekday]]=1,Transactions[[#This Row],[weekday]]=7),"weekend","weekday")</f>
        <v>weekday</v>
      </c>
    </row>
    <row r="1335" spans="1:14">
      <c r="A1335">
        <v>113</v>
      </c>
      <c r="B1335">
        <v>1045114198</v>
      </c>
      <c r="C1335" s="1" t="s">
        <v>612</v>
      </c>
      <c r="D1335">
        <v>3357.5</v>
      </c>
      <c r="E1335" s="3">
        <v>45246.652037037034</v>
      </c>
      <c r="F1335" t="str">
        <f>TEXT(Transactions[[#This Row],[transaction_date]],"HH:MM:ss")</f>
        <v>15:38:56</v>
      </c>
      <c r="G1335">
        <f>HOUR(Transactions[[#This Row],[Time]])</f>
        <v>15</v>
      </c>
      <c r="H1335" s="1" t="str">
        <f>IF(Transactions[[#This Row],[Hour]]&lt;=6,"Night",IF(Transactions[[#This Row],[Hour]]&lt;=12,"Morning",IF(Transactions[[#This Row],[Hour]]&lt;=18,"Afternoon","Evening")))</f>
        <v>Afternoon</v>
      </c>
      <c r="I1335" s="1" t="str">
        <f>IF(Transactions[[#This Row],[amount]]&lt;=5000,"low","high")</f>
        <v>low</v>
      </c>
      <c r="J1335" s="1">
        <f>YEAR(Transactions[[#This Row],[transaction_date]])</f>
        <v>2023</v>
      </c>
      <c r="K1335" s="1" t="str">
        <f>TEXT(Transactions[[#This Row],[transaction_date]],"mmm")</f>
        <v>Nov</v>
      </c>
      <c r="L1335" s="1" t="str">
        <f>TEXT(Transactions[[#This Row],[transaction_date]],"ddd")</f>
        <v>Thu</v>
      </c>
      <c r="M1335" s="1">
        <f>WEEKDAY(Transactions[[#This Row],[transaction_date]])</f>
        <v>5</v>
      </c>
      <c r="N1335" s="1" t="str">
        <f>IF(OR(Transactions[[#This Row],[weekday]]=1,Transactions[[#This Row],[weekday]]=7),"weekend","weekday")</f>
        <v>weekday</v>
      </c>
    </row>
    <row r="1336" spans="1:14">
      <c r="A1336">
        <v>1877</v>
      </c>
      <c r="B1336">
        <v>1088733569</v>
      </c>
      <c r="C1336" s="1" t="s">
        <v>612</v>
      </c>
      <c r="D1336">
        <v>822.67</v>
      </c>
      <c r="E1336" s="3">
        <v>45246.755914351852</v>
      </c>
      <c r="F1336" t="str">
        <f>TEXT(Transactions[[#This Row],[transaction_date]],"HH:MM:ss")</f>
        <v>18:08:31</v>
      </c>
      <c r="G1336">
        <f>HOUR(Transactions[[#This Row],[Time]])</f>
        <v>18</v>
      </c>
      <c r="H1336" s="1" t="str">
        <f>IF(Transactions[[#This Row],[Hour]]&lt;=6,"Night",IF(Transactions[[#This Row],[Hour]]&lt;=12,"Morning",IF(Transactions[[#This Row],[Hour]]&lt;=18,"Afternoon","Evening")))</f>
        <v>Afternoon</v>
      </c>
      <c r="I1336" s="1" t="str">
        <f>IF(Transactions[[#This Row],[amount]]&lt;=5000,"low","high")</f>
        <v>low</v>
      </c>
      <c r="J1336" s="1">
        <f>YEAR(Transactions[[#This Row],[transaction_date]])</f>
        <v>2023</v>
      </c>
      <c r="K1336" s="1" t="str">
        <f>TEXT(Transactions[[#This Row],[transaction_date]],"mmm")</f>
        <v>Nov</v>
      </c>
      <c r="L1336" s="1" t="str">
        <f>TEXT(Transactions[[#This Row],[transaction_date]],"ddd")</f>
        <v>Thu</v>
      </c>
      <c r="M1336" s="1">
        <f>WEEKDAY(Transactions[[#This Row],[transaction_date]])</f>
        <v>5</v>
      </c>
      <c r="N1336" s="1" t="str">
        <f>IF(OR(Transactions[[#This Row],[weekday]]=1,Transactions[[#This Row],[weekday]]=7),"weekend","weekday")</f>
        <v>weekday</v>
      </c>
    </row>
    <row r="1337" spans="1:14">
      <c r="A1337">
        <v>1614</v>
      </c>
      <c r="B1337">
        <v>1046754306</v>
      </c>
      <c r="C1337" s="1" t="s">
        <v>612</v>
      </c>
      <c r="D1337">
        <v>538.22</v>
      </c>
      <c r="E1337" s="3">
        <v>45246.884456018517</v>
      </c>
      <c r="F1337" t="str">
        <f>TEXT(Transactions[[#This Row],[transaction_date]],"HH:MM:ss")</f>
        <v>21:13:37</v>
      </c>
      <c r="G1337">
        <f>HOUR(Transactions[[#This Row],[Time]])</f>
        <v>21</v>
      </c>
      <c r="H1337" s="1" t="str">
        <f>IF(Transactions[[#This Row],[Hour]]&lt;=6,"Night",IF(Transactions[[#This Row],[Hour]]&lt;=12,"Morning",IF(Transactions[[#This Row],[Hour]]&lt;=18,"Afternoon","Evening")))</f>
        <v>Evening</v>
      </c>
      <c r="I1337" s="1" t="str">
        <f>IF(Transactions[[#This Row],[amount]]&lt;=5000,"low","high")</f>
        <v>low</v>
      </c>
      <c r="J1337" s="1">
        <f>YEAR(Transactions[[#This Row],[transaction_date]])</f>
        <v>2023</v>
      </c>
      <c r="K1337" s="1" t="str">
        <f>TEXT(Transactions[[#This Row],[transaction_date]],"mmm")</f>
        <v>Nov</v>
      </c>
      <c r="L1337" s="1" t="str">
        <f>TEXT(Transactions[[#This Row],[transaction_date]],"ddd")</f>
        <v>Thu</v>
      </c>
      <c r="M1337" s="1">
        <f>WEEKDAY(Transactions[[#This Row],[transaction_date]])</f>
        <v>5</v>
      </c>
      <c r="N1337" s="1" t="str">
        <f>IF(OR(Transactions[[#This Row],[weekday]]=1,Transactions[[#This Row],[weekday]]=7),"weekend","weekday")</f>
        <v>weekday</v>
      </c>
    </row>
    <row r="1338" spans="1:14">
      <c r="A1338">
        <v>908</v>
      </c>
      <c r="B1338">
        <v>1021726027</v>
      </c>
      <c r="C1338" s="1" t="s">
        <v>611</v>
      </c>
      <c r="D1338">
        <v>598.64</v>
      </c>
      <c r="E1338" s="3">
        <v>45247.012499999997</v>
      </c>
      <c r="F1338" t="str">
        <f>TEXT(Transactions[[#This Row],[transaction_date]],"HH:MM:ss")</f>
        <v>00:18:00</v>
      </c>
      <c r="G1338">
        <f>HOUR(Transactions[[#This Row],[Time]])</f>
        <v>0</v>
      </c>
      <c r="H1338" s="1" t="str">
        <f>IF(Transactions[[#This Row],[Hour]]&lt;=6,"Night",IF(Transactions[[#This Row],[Hour]]&lt;=12,"Morning",IF(Transactions[[#This Row],[Hour]]&lt;=18,"Afternoon","Evening")))</f>
        <v>Night</v>
      </c>
      <c r="I1338" s="1" t="str">
        <f>IF(Transactions[[#This Row],[amount]]&lt;=5000,"low","high")</f>
        <v>low</v>
      </c>
      <c r="J1338" s="1">
        <f>YEAR(Transactions[[#This Row],[transaction_date]])</f>
        <v>2023</v>
      </c>
      <c r="K1338" s="1" t="str">
        <f>TEXT(Transactions[[#This Row],[transaction_date]],"mmm")</f>
        <v>Nov</v>
      </c>
      <c r="L1338" s="1" t="str">
        <f>TEXT(Transactions[[#This Row],[transaction_date]],"ddd")</f>
        <v>Fri</v>
      </c>
      <c r="M1338" s="1">
        <f>WEEKDAY(Transactions[[#This Row],[transaction_date]])</f>
        <v>6</v>
      </c>
      <c r="N1338" s="1" t="str">
        <f>IF(OR(Transactions[[#This Row],[weekday]]=1,Transactions[[#This Row],[weekday]]=7),"weekend","weekday")</f>
        <v>weekday</v>
      </c>
    </row>
    <row r="1339" spans="1:14">
      <c r="A1339">
        <v>339</v>
      </c>
      <c r="B1339">
        <v>1124194030</v>
      </c>
      <c r="C1339" s="1" t="s">
        <v>611</v>
      </c>
      <c r="D1339">
        <v>4672.37</v>
      </c>
      <c r="E1339" s="3">
        <v>45247.700324074074</v>
      </c>
      <c r="F1339" t="str">
        <f>TEXT(Transactions[[#This Row],[transaction_date]],"HH:MM:ss")</f>
        <v>16:48:28</v>
      </c>
      <c r="G1339">
        <f>HOUR(Transactions[[#This Row],[Time]])</f>
        <v>16</v>
      </c>
      <c r="H1339" s="1" t="str">
        <f>IF(Transactions[[#This Row],[Hour]]&lt;=6,"Night",IF(Transactions[[#This Row],[Hour]]&lt;=12,"Morning",IF(Transactions[[#This Row],[Hour]]&lt;=18,"Afternoon","Evening")))</f>
        <v>Afternoon</v>
      </c>
      <c r="I1339" s="1" t="str">
        <f>IF(Transactions[[#This Row],[amount]]&lt;=5000,"low","high")</f>
        <v>low</v>
      </c>
      <c r="J1339" s="1">
        <f>YEAR(Transactions[[#This Row],[transaction_date]])</f>
        <v>2023</v>
      </c>
      <c r="K1339" s="1" t="str">
        <f>TEXT(Transactions[[#This Row],[transaction_date]],"mmm")</f>
        <v>Nov</v>
      </c>
      <c r="L1339" s="1" t="str">
        <f>TEXT(Transactions[[#This Row],[transaction_date]],"ddd")</f>
        <v>Fri</v>
      </c>
      <c r="M1339" s="1">
        <f>WEEKDAY(Transactions[[#This Row],[transaction_date]])</f>
        <v>6</v>
      </c>
      <c r="N1339" s="1" t="str">
        <f>IF(OR(Transactions[[#This Row],[weekday]]=1,Transactions[[#This Row],[weekday]]=7),"weekend","weekday")</f>
        <v>weekday</v>
      </c>
    </row>
    <row r="1340" spans="1:14">
      <c r="A1340">
        <v>713</v>
      </c>
      <c r="B1340">
        <v>1146969371</v>
      </c>
      <c r="C1340" s="1" t="s">
        <v>612</v>
      </c>
      <c r="D1340">
        <v>3915.21</v>
      </c>
      <c r="E1340" s="3">
        <v>45248.353391203702</v>
      </c>
      <c r="F1340" t="str">
        <f>TEXT(Transactions[[#This Row],[transaction_date]],"HH:MM:ss")</f>
        <v>08:28:53</v>
      </c>
      <c r="G1340">
        <f>HOUR(Transactions[[#This Row],[Time]])</f>
        <v>8</v>
      </c>
      <c r="H1340" s="1" t="str">
        <f>IF(Transactions[[#This Row],[Hour]]&lt;=6,"Night",IF(Transactions[[#This Row],[Hour]]&lt;=12,"Morning",IF(Transactions[[#This Row],[Hour]]&lt;=18,"Afternoon","Evening")))</f>
        <v>Morning</v>
      </c>
      <c r="I1340" s="1" t="str">
        <f>IF(Transactions[[#This Row],[amount]]&lt;=5000,"low","high")</f>
        <v>low</v>
      </c>
      <c r="J1340" s="1">
        <f>YEAR(Transactions[[#This Row],[transaction_date]])</f>
        <v>2023</v>
      </c>
      <c r="K1340" s="1" t="str">
        <f>TEXT(Transactions[[#This Row],[transaction_date]],"mmm")</f>
        <v>Nov</v>
      </c>
      <c r="L1340" s="1" t="str">
        <f>TEXT(Transactions[[#This Row],[transaction_date]],"ddd")</f>
        <v>Sat</v>
      </c>
      <c r="M1340" s="1">
        <f>WEEKDAY(Transactions[[#This Row],[transaction_date]])</f>
        <v>7</v>
      </c>
      <c r="N1340" s="1" t="str">
        <f>IF(OR(Transactions[[#This Row],[weekday]]=1,Transactions[[#This Row],[weekday]]=7),"weekend","weekday")</f>
        <v>weekend</v>
      </c>
    </row>
    <row r="1341" spans="1:14">
      <c r="A1341">
        <v>1829</v>
      </c>
      <c r="B1341">
        <v>1140225706</v>
      </c>
      <c r="C1341" s="1" t="s">
        <v>610</v>
      </c>
      <c r="D1341">
        <v>1067.42</v>
      </c>
      <c r="E1341" s="3">
        <v>45248.47587962963</v>
      </c>
      <c r="F1341" t="str">
        <f>TEXT(Transactions[[#This Row],[transaction_date]],"HH:MM:ss")</f>
        <v>11:25:16</v>
      </c>
      <c r="G1341">
        <f>HOUR(Transactions[[#This Row],[Time]])</f>
        <v>11</v>
      </c>
      <c r="H1341" s="1" t="str">
        <f>IF(Transactions[[#This Row],[Hour]]&lt;=6,"Night",IF(Transactions[[#This Row],[Hour]]&lt;=12,"Morning",IF(Transactions[[#This Row],[Hour]]&lt;=18,"Afternoon","Evening")))</f>
        <v>Morning</v>
      </c>
      <c r="I1341" s="1" t="str">
        <f>IF(Transactions[[#This Row],[amount]]&lt;=5000,"low","high")</f>
        <v>low</v>
      </c>
      <c r="J1341" s="1">
        <f>YEAR(Transactions[[#This Row],[transaction_date]])</f>
        <v>2023</v>
      </c>
      <c r="K1341" s="1" t="str">
        <f>TEXT(Transactions[[#This Row],[transaction_date]],"mmm")</f>
        <v>Nov</v>
      </c>
      <c r="L1341" s="1" t="str">
        <f>TEXT(Transactions[[#This Row],[transaction_date]],"ddd")</f>
        <v>Sat</v>
      </c>
      <c r="M1341" s="1">
        <f>WEEKDAY(Transactions[[#This Row],[transaction_date]])</f>
        <v>7</v>
      </c>
      <c r="N1341" s="1" t="str">
        <f>IF(OR(Transactions[[#This Row],[weekday]]=1,Transactions[[#This Row],[weekday]]=7),"weekend","weekday")</f>
        <v>weekend</v>
      </c>
    </row>
    <row r="1342" spans="1:14">
      <c r="A1342">
        <v>1797</v>
      </c>
      <c r="B1342">
        <v>1021726027</v>
      </c>
      <c r="C1342" s="1" t="s">
        <v>611</v>
      </c>
      <c r="D1342">
        <v>1995.46</v>
      </c>
      <c r="E1342" s="3">
        <v>45248.623622685183</v>
      </c>
      <c r="F1342" t="str">
        <f>TEXT(Transactions[[#This Row],[transaction_date]],"HH:MM:ss")</f>
        <v>14:58:01</v>
      </c>
      <c r="G1342">
        <f>HOUR(Transactions[[#This Row],[Time]])</f>
        <v>14</v>
      </c>
      <c r="H1342" s="1" t="str">
        <f>IF(Transactions[[#This Row],[Hour]]&lt;=6,"Night",IF(Transactions[[#This Row],[Hour]]&lt;=12,"Morning",IF(Transactions[[#This Row],[Hour]]&lt;=18,"Afternoon","Evening")))</f>
        <v>Afternoon</v>
      </c>
      <c r="I1342" s="1" t="str">
        <f>IF(Transactions[[#This Row],[amount]]&lt;=5000,"low","high")</f>
        <v>low</v>
      </c>
      <c r="J1342" s="1">
        <f>YEAR(Transactions[[#This Row],[transaction_date]])</f>
        <v>2023</v>
      </c>
      <c r="K1342" s="1" t="str">
        <f>TEXT(Transactions[[#This Row],[transaction_date]],"mmm")</f>
        <v>Nov</v>
      </c>
      <c r="L1342" s="1" t="str">
        <f>TEXT(Transactions[[#This Row],[transaction_date]],"ddd")</f>
        <v>Sat</v>
      </c>
      <c r="M1342" s="1">
        <f>WEEKDAY(Transactions[[#This Row],[transaction_date]])</f>
        <v>7</v>
      </c>
      <c r="N1342" s="1" t="str">
        <f>IF(OR(Transactions[[#This Row],[weekday]]=1,Transactions[[#This Row],[weekday]]=7),"weekend","weekday")</f>
        <v>weekend</v>
      </c>
    </row>
    <row r="1343" spans="1:14">
      <c r="A1343">
        <v>1878</v>
      </c>
      <c r="B1343">
        <v>1032972218</v>
      </c>
      <c r="C1343" s="1" t="s">
        <v>611</v>
      </c>
      <c r="D1343">
        <v>3357.13</v>
      </c>
      <c r="E1343" s="3">
        <v>45248.941168981481</v>
      </c>
      <c r="F1343" t="str">
        <f>TEXT(Transactions[[#This Row],[transaction_date]],"HH:MM:ss")</f>
        <v>22:35:17</v>
      </c>
      <c r="G1343">
        <f>HOUR(Transactions[[#This Row],[Time]])</f>
        <v>22</v>
      </c>
      <c r="H1343" s="1" t="str">
        <f>IF(Transactions[[#This Row],[Hour]]&lt;=6,"Night",IF(Transactions[[#This Row],[Hour]]&lt;=12,"Morning",IF(Transactions[[#This Row],[Hour]]&lt;=18,"Afternoon","Evening")))</f>
        <v>Evening</v>
      </c>
      <c r="I1343" s="1" t="str">
        <f>IF(Transactions[[#This Row],[amount]]&lt;=5000,"low","high")</f>
        <v>low</v>
      </c>
      <c r="J1343" s="1">
        <f>YEAR(Transactions[[#This Row],[transaction_date]])</f>
        <v>2023</v>
      </c>
      <c r="K1343" s="1" t="str">
        <f>TEXT(Transactions[[#This Row],[transaction_date]],"mmm")</f>
        <v>Nov</v>
      </c>
      <c r="L1343" s="1" t="str">
        <f>TEXT(Transactions[[#This Row],[transaction_date]],"ddd")</f>
        <v>Sat</v>
      </c>
      <c r="M1343" s="1">
        <f>WEEKDAY(Transactions[[#This Row],[transaction_date]])</f>
        <v>7</v>
      </c>
      <c r="N1343" s="1" t="str">
        <f>IF(OR(Transactions[[#This Row],[weekday]]=1,Transactions[[#This Row],[weekday]]=7),"weekend","weekday")</f>
        <v>weekend</v>
      </c>
    </row>
    <row r="1344" spans="1:14">
      <c r="A1344">
        <v>1693</v>
      </c>
      <c r="B1344">
        <v>1058943611</v>
      </c>
      <c r="C1344" s="1" t="s">
        <v>611</v>
      </c>
      <c r="D1344">
        <v>2597.4699999999998</v>
      </c>
      <c r="E1344" s="3">
        <v>45248.995358796295</v>
      </c>
      <c r="F1344" t="str">
        <f>TEXT(Transactions[[#This Row],[transaction_date]],"HH:MM:ss")</f>
        <v>23:53:19</v>
      </c>
      <c r="G1344">
        <f>HOUR(Transactions[[#This Row],[Time]])</f>
        <v>23</v>
      </c>
      <c r="H1344" s="1" t="str">
        <f>IF(Transactions[[#This Row],[Hour]]&lt;=6,"Night",IF(Transactions[[#This Row],[Hour]]&lt;=12,"Morning",IF(Transactions[[#This Row],[Hour]]&lt;=18,"Afternoon","Evening")))</f>
        <v>Evening</v>
      </c>
      <c r="I1344" s="1" t="str">
        <f>IF(Transactions[[#This Row],[amount]]&lt;=5000,"low","high")</f>
        <v>low</v>
      </c>
      <c r="J1344" s="1">
        <f>YEAR(Transactions[[#This Row],[transaction_date]])</f>
        <v>2023</v>
      </c>
      <c r="K1344" s="1" t="str">
        <f>TEXT(Transactions[[#This Row],[transaction_date]],"mmm")</f>
        <v>Nov</v>
      </c>
      <c r="L1344" s="1" t="str">
        <f>TEXT(Transactions[[#This Row],[transaction_date]],"ddd")</f>
        <v>Sat</v>
      </c>
      <c r="M1344" s="1">
        <f>WEEKDAY(Transactions[[#This Row],[transaction_date]])</f>
        <v>7</v>
      </c>
      <c r="N1344" s="1" t="str">
        <f>IF(OR(Transactions[[#This Row],[weekday]]=1,Transactions[[#This Row],[weekday]]=7),"weekend","weekday")</f>
        <v>weekend</v>
      </c>
    </row>
    <row r="1345" spans="1:14">
      <c r="A1345">
        <v>211</v>
      </c>
      <c r="B1345">
        <v>1079185403</v>
      </c>
      <c r="C1345" s="1" t="s">
        <v>610</v>
      </c>
      <c r="D1345">
        <v>4042.68</v>
      </c>
      <c r="E1345" s="3">
        <v>45250.046076388891</v>
      </c>
      <c r="F1345" t="str">
        <f>TEXT(Transactions[[#This Row],[transaction_date]],"HH:MM:ss")</f>
        <v>01:06:21</v>
      </c>
      <c r="G1345">
        <f>HOUR(Transactions[[#This Row],[Time]])</f>
        <v>1</v>
      </c>
      <c r="H1345" s="1" t="str">
        <f>IF(Transactions[[#This Row],[Hour]]&lt;=6,"Night",IF(Transactions[[#This Row],[Hour]]&lt;=12,"Morning",IF(Transactions[[#This Row],[Hour]]&lt;=18,"Afternoon","Evening")))</f>
        <v>Night</v>
      </c>
      <c r="I1345" s="1" t="str">
        <f>IF(Transactions[[#This Row],[amount]]&lt;=5000,"low","high")</f>
        <v>low</v>
      </c>
      <c r="J1345" s="1">
        <f>YEAR(Transactions[[#This Row],[transaction_date]])</f>
        <v>2023</v>
      </c>
      <c r="K1345" s="1" t="str">
        <f>TEXT(Transactions[[#This Row],[transaction_date]],"mmm")</f>
        <v>Nov</v>
      </c>
      <c r="L1345" s="1" t="str">
        <f>TEXT(Transactions[[#This Row],[transaction_date]],"ddd")</f>
        <v>Mon</v>
      </c>
      <c r="M1345" s="1">
        <f>WEEKDAY(Transactions[[#This Row],[transaction_date]])</f>
        <v>2</v>
      </c>
      <c r="N1345" s="1" t="str">
        <f>IF(OR(Transactions[[#This Row],[weekday]]=1,Transactions[[#This Row],[weekday]]=7),"weekend","weekday")</f>
        <v>weekday</v>
      </c>
    </row>
    <row r="1346" spans="1:14">
      <c r="A1346">
        <v>515</v>
      </c>
      <c r="B1346">
        <v>1053739522</v>
      </c>
      <c r="C1346" s="1" t="s">
        <v>610</v>
      </c>
      <c r="D1346">
        <v>1946.15</v>
      </c>
      <c r="E1346" s="3">
        <v>45250.639479166668</v>
      </c>
      <c r="F1346" t="str">
        <f>TEXT(Transactions[[#This Row],[transaction_date]],"HH:MM:ss")</f>
        <v>15:20:51</v>
      </c>
      <c r="G1346">
        <f>HOUR(Transactions[[#This Row],[Time]])</f>
        <v>15</v>
      </c>
      <c r="H1346" s="1" t="str">
        <f>IF(Transactions[[#This Row],[Hour]]&lt;=6,"Night",IF(Transactions[[#This Row],[Hour]]&lt;=12,"Morning",IF(Transactions[[#This Row],[Hour]]&lt;=18,"Afternoon","Evening")))</f>
        <v>Afternoon</v>
      </c>
      <c r="I1346" s="1" t="str">
        <f>IF(Transactions[[#This Row],[amount]]&lt;=5000,"low","high")</f>
        <v>low</v>
      </c>
      <c r="J1346" s="1">
        <f>YEAR(Transactions[[#This Row],[transaction_date]])</f>
        <v>2023</v>
      </c>
      <c r="K1346" s="1" t="str">
        <f>TEXT(Transactions[[#This Row],[transaction_date]],"mmm")</f>
        <v>Nov</v>
      </c>
      <c r="L1346" s="1" t="str">
        <f>TEXT(Transactions[[#This Row],[transaction_date]],"ddd")</f>
        <v>Mon</v>
      </c>
      <c r="M1346" s="1">
        <f>WEEKDAY(Transactions[[#This Row],[transaction_date]])</f>
        <v>2</v>
      </c>
      <c r="N1346" s="1" t="str">
        <f>IF(OR(Transactions[[#This Row],[weekday]]=1,Transactions[[#This Row],[weekday]]=7),"weekend","weekday")</f>
        <v>weekday</v>
      </c>
    </row>
    <row r="1347" spans="1:14">
      <c r="A1347">
        <v>1925</v>
      </c>
      <c r="B1347">
        <v>1197332922</v>
      </c>
      <c r="C1347" s="1" t="s">
        <v>612</v>
      </c>
      <c r="D1347">
        <v>2572.7399999999998</v>
      </c>
      <c r="E1347" s="3">
        <v>45250.683437500003</v>
      </c>
      <c r="F1347" t="str">
        <f>TEXT(Transactions[[#This Row],[transaction_date]],"HH:MM:ss")</f>
        <v>16:24:09</v>
      </c>
      <c r="G1347">
        <f>HOUR(Transactions[[#This Row],[Time]])</f>
        <v>16</v>
      </c>
      <c r="H1347" s="1" t="str">
        <f>IF(Transactions[[#This Row],[Hour]]&lt;=6,"Night",IF(Transactions[[#This Row],[Hour]]&lt;=12,"Morning",IF(Transactions[[#This Row],[Hour]]&lt;=18,"Afternoon","Evening")))</f>
        <v>Afternoon</v>
      </c>
      <c r="I1347" s="1" t="str">
        <f>IF(Transactions[[#This Row],[amount]]&lt;=5000,"low","high")</f>
        <v>low</v>
      </c>
      <c r="J1347" s="1">
        <f>YEAR(Transactions[[#This Row],[transaction_date]])</f>
        <v>2023</v>
      </c>
      <c r="K1347" s="1" t="str">
        <f>TEXT(Transactions[[#This Row],[transaction_date]],"mmm")</f>
        <v>Nov</v>
      </c>
      <c r="L1347" s="1" t="str">
        <f>TEXT(Transactions[[#This Row],[transaction_date]],"ddd")</f>
        <v>Mon</v>
      </c>
      <c r="M1347" s="1">
        <f>WEEKDAY(Transactions[[#This Row],[transaction_date]])</f>
        <v>2</v>
      </c>
      <c r="N1347" s="1" t="str">
        <f>IF(OR(Transactions[[#This Row],[weekday]]=1,Transactions[[#This Row],[weekday]]=7),"weekend","weekday")</f>
        <v>weekday</v>
      </c>
    </row>
    <row r="1348" spans="1:14">
      <c r="A1348">
        <v>964</v>
      </c>
      <c r="B1348">
        <v>1023919762</v>
      </c>
      <c r="C1348" s="1" t="s">
        <v>612</v>
      </c>
      <c r="D1348">
        <v>614.28</v>
      </c>
      <c r="E1348" s="3">
        <v>45250.918715277781</v>
      </c>
      <c r="F1348" t="str">
        <f>TEXT(Transactions[[#This Row],[transaction_date]],"HH:MM:ss")</f>
        <v>22:02:57</v>
      </c>
      <c r="G1348">
        <f>HOUR(Transactions[[#This Row],[Time]])</f>
        <v>22</v>
      </c>
      <c r="H1348" s="1" t="str">
        <f>IF(Transactions[[#This Row],[Hour]]&lt;=6,"Night",IF(Transactions[[#This Row],[Hour]]&lt;=12,"Morning",IF(Transactions[[#This Row],[Hour]]&lt;=18,"Afternoon","Evening")))</f>
        <v>Evening</v>
      </c>
      <c r="I1348" s="1" t="str">
        <f>IF(Transactions[[#This Row],[amount]]&lt;=5000,"low","high")</f>
        <v>low</v>
      </c>
      <c r="J1348" s="1">
        <f>YEAR(Transactions[[#This Row],[transaction_date]])</f>
        <v>2023</v>
      </c>
      <c r="K1348" s="1" t="str">
        <f>TEXT(Transactions[[#This Row],[transaction_date]],"mmm")</f>
        <v>Nov</v>
      </c>
      <c r="L1348" s="1" t="str">
        <f>TEXT(Transactions[[#This Row],[transaction_date]],"ddd")</f>
        <v>Mon</v>
      </c>
      <c r="M1348" s="1">
        <f>WEEKDAY(Transactions[[#This Row],[transaction_date]])</f>
        <v>2</v>
      </c>
      <c r="N1348" s="1" t="str">
        <f>IF(OR(Transactions[[#This Row],[weekday]]=1,Transactions[[#This Row],[weekday]]=7),"weekend","weekday")</f>
        <v>weekday</v>
      </c>
    </row>
    <row r="1349" spans="1:14">
      <c r="A1349">
        <v>492</v>
      </c>
      <c r="B1349">
        <v>1192971011</v>
      </c>
      <c r="C1349" s="1" t="s">
        <v>612</v>
      </c>
      <c r="D1349">
        <v>924.2</v>
      </c>
      <c r="E1349" s="3">
        <v>45250.94730324074</v>
      </c>
      <c r="F1349" t="str">
        <f>TEXT(Transactions[[#This Row],[transaction_date]],"HH:MM:ss")</f>
        <v>22:44:07</v>
      </c>
      <c r="G1349">
        <f>HOUR(Transactions[[#This Row],[Time]])</f>
        <v>22</v>
      </c>
      <c r="H1349" s="1" t="str">
        <f>IF(Transactions[[#This Row],[Hour]]&lt;=6,"Night",IF(Transactions[[#This Row],[Hour]]&lt;=12,"Morning",IF(Transactions[[#This Row],[Hour]]&lt;=18,"Afternoon","Evening")))</f>
        <v>Evening</v>
      </c>
      <c r="I1349" s="1" t="str">
        <f>IF(Transactions[[#This Row],[amount]]&lt;=5000,"low","high")</f>
        <v>low</v>
      </c>
      <c r="J1349" s="1">
        <f>YEAR(Transactions[[#This Row],[transaction_date]])</f>
        <v>2023</v>
      </c>
      <c r="K1349" s="1" t="str">
        <f>TEXT(Transactions[[#This Row],[transaction_date]],"mmm")</f>
        <v>Nov</v>
      </c>
      <c r="L1349" s="1" t="str">
        <f>TEXT(Transactions[[#This Row],[transaction_date]],"ddd")</f>
        <v>Mon</v>
      </c>
      <c r="M1349" s="1">
        <f>WEEKDAY(Transactions[[#This Row],[transaction_date]])</f>
        <v>2</v>
      </c>
      <c r="N1349" s="1" t="str">
        <f>IF(OR(Transactions[[#This Row],[weekday]]=1,Transactions[[#This Row],[weekday]]=7),"weekend","weekday")</f>
        <v>weekday</v>
      </c>
    </row>
    <row r="1350" spans="1:14">
      <c r="A1350">
        <v>909</v>
      </c>
      <c r="B1350">
        <v>1054372448</v>
      </c>
      <c r="C1350" s="1" t="s">
        <v>612</v>
      </c>
      <c r="D1350">
        <v>4425.6400000000003</v>
      </c>
      <c r="E1350" s="3">
        <v>45251.076782407406</v>
      </c>
      <c r="F1350" t="str">
        <f>TEXT(Transactions[[#This Row],[transaction_date]],"HH:MM:ss")</f>
        <v>01:50:34</v>
      </c>
      <c r="G1350">
        <f>HOUR(Transactions[[#This Row],[Time]])</f>
        <v>1</v>
      </c>
      <c r="H1350" s="1" t="str">
        <f>IF(Transactions[[#This Row],[Hour]]&lt;=6,"Night",IF(Transactions[[#This Row],[Hour]]&lt;=12,"Morning",IF(Transactions[[#This Row],[Hour]]&lt;=18,"Afternoon","Evening")))</f>
        <v>Night</v>
      </c>
      <c r="I1350" s="1" t="str">
        <f>IF(Transactions[[#This Row],[amount]]&lt;=5000,"low","high")</f>
        <v>low</v>
      </c>
      <c r="J1350" s="1">
        <f>YEAR(Transactions[[#This Row],[transaction_date]])</f>
        <v>2023</v>
      </c>
      <c r="K1350" s="1" t="str">
        <f>TEXT(Transactions[[#This Row],[transaction_date]],"mmm")</f>
        <v>Nov</v>
      </c>
      <c r="L1350" s="1" t="str">
        <f>TEXT(Transactions[[#This Row],[transaction_date]],"ddd")</f>
        <v>Tue</v>
      </c>
      <c r="M1350" s="1">
        <f>WEEKDAY(Transactions[[#This Row],[transaction_date]])</f>
        <v>3</v>
      </c>
      <c r="N1350" s="1" t="str">
        <f>IF(OR(Transactions[[#This Row],[weekday]]=1,Transactions[[#This Row],[weekday]]=7),"weekend","weekday")</f>
        <v>weekday</v>
      </c>
    </row>
    <row r="1351" spans="1:14">
      <c r="A1351">
        <v>1495</v>
      </c>
      <c r="B1351">
        <v>1074804281</v>
      </c>
      <c r="C1351" s="1" t="s">
        <v>610</v>
      </c>
      <c r="D1351">
        <v>2106.2399999999998</v>
      </c>
      <c r="E1351" s="3">
        <v>45252.002002314817</v>
      </c>
      <c r="F1351" t="str">
        <f>TEXT(Transactions[[#This Row],[transaction_date]],"HH:MM:ss")</f>
        <v>00:02:53</v>
      </c>
      <c r="G1351">
        <f>HOUR(Transactions[[#This Row],[Time]])</f>
        <v>0</v>
      </c>
      <c r="H1351" s="1" t="str">
        <f>IF(Transactions[[#This Row],[Hour]]&lt;=6,"Night",IF(Transactions[[#This Row],[Hour]]&lt;=12,"Morning",IF(Transactions[[#This Row],[Hour]]&lt;=18,"Afternoon","Evening")))</f>
        <v>Night</v>
      </c>
      <c r="I1351" s="1" t="str">
        <f>IF(Transactions[[#This Row],[amount]]&lt;=5000,"low","high")</f>
        <v>low</v>
      </c>
      <c r="J1351" s="1">
        <f>YEAR(Transactions[[#This Row],[transaction_date]])</f>
        <v>2023</v>
      </c>
      <c r="K1351" s="1" t="str">
        <f>TEXT(Transactions[[#This Row],[transaction_date]],"mmm")</f>
        <v>Nov</v>
      </c>
      <c r="L1351" s="1" t="str">
        <f>TEXT(Transactions[[#This Row],[transaction_date]],"ddd")</f>
        <v>Wed</v>
      </c>
      <c r="M1351" s="1">
        <f>WEEKDAY(Transactions[[#This Row],[transaction_date]])</f>
        <v>4</v>
      </c>
      <c r="N1351" s="1" t="str">
        <f>IF(OR(Transactions[[#This Row],[weekday]]=1,Transactions[[#This Row],[weekday]]=7),"weekend","weekday")</f>
        <v>weekday</v>
      </c>
    </row>
    <row r="1352" spans="1:14">
      <c r="A1352">
        <v>1034</v>
      </c>
      <c r="B1352">
        <v>1112161622</v>
      </c>
      <c r="C1352" s="1" t="s">
        <v>610</v>
      </c>
      <c r="D1352">
        <v>2398.42</v>
      </c>
      <c r="E1352" s="3">
        <v>45252.220254629632</v>
      </c>
      <c r="F1352" t="str">
        <f>TEXT(Transactions[[#This Row],[transaction_date]],"HH:MM:ss")</f>
        <v>05:17:10</v>
      </c>
      <c r="G1352">
        <f>HOUR(Transactions[[#This Row],[Time]])</f>
        <v>5</v>
      </c>
      <c r="H1352" s="1" t="str">
        <f>IF(Transactions[[#This Row],[Hour]]&lt;=6,"Night",IF(Transactions[[#This Row],[Hour]]&lt;=12,"Morning",IF(Transactions[[#This Row],[Hour]]&lt;=18,"Afternoon","Evening")))</f>
        <v>Night</v>
      </c>
      <c r="I1352" s="1" t="str">
        <f>IF(Transactions[[#This Row],[amount]]&lt;=5000,"low","high")</f>
        <v>low</v>
      </c>
      <c r="J1352" s="1">
        <f>YEAR(Transactions[[#This Row],[transaction_date]])</f>
        <v>2023</v>
      </c>
      <c r="K1352" s="1" t="str">
        <f>TEXT(Transactions[[#This Row],[transaction_date]],"mmm")</f>
        <v>Nov</v>
      </c>
      <c r="L1352" s="1" t="str">
        <f>TEXT(Transactions[[#This Row],[transaction_date]],"ddd")</f>
        <v>Wed</v>
      </c>
      <c r="M1352" s="1">
        <f>WEEKDAY(Transactions[[#This Row],[transaction_date]])</f>
        <v>4</v>
      </c>
      <c r="N1352" s="1" t="str">
        <f>IF(OR(Transactions[[#This Row],[weekday]]=1,Transactions[[#This Row],[weekday]]=7),"weekend","weekday")</f>
        <v>weekday</v>
      </c>
    </row>
    <row r="1353" spans="1:14">
      <c r="A1353">
        <v>341</v>
      </c>
      <c r="B1353">
        <v>1021726027</v>
      </c>
      <c r="C1353" s="1" t="s">
        <v>611</v>
      </c>
      <c r="D1353">
        <v>1271.1600000000001</v>
      </c>
      <c r="E1353" s="3">
        <v>45252.401666666665</v>
      </c>
      <c r="F1353" t="str">
        <f>TEXT(Transactions[[#This Row],[transaction_date]],"HH:MM:ss")</f>
        <v>09:38:24</v>
      </c>
      <c r="G1353">
        <f>HOUR(Transactions[[#This Row],[Time]])</f>
        <v>9</v>
      </c>
      <c r="H1353" s="1" t="str">
        <f>IF(Transactions[[#This Row],[Hour]]&lt;=6,"Night",IF(Transactions[[#This Row],[Hour]]&lt;=12,"Morning",IF(Transactions[[#This Row],[Hour]]&lt;=18,"Afternoon","Evening")))</f>
        <v>Morning</v>
      </c>
      <c r="I1353" s="1" t="str">
        <f>IF(Transactions[[#This Row],[amount]]&lt;=5000,"low","high")</f>
        <v>low</v>
      </c>
      <c r="J1353" s="1">
        <f>YEAR(Transactions[[#This Row],[transaction_date]])</f>
        <v>2023</v>
      </c>
      <c r="K1353" s="1" t="str">
        <f>TEXT(Transactions[[#This Row],[transaction_date]],"mmm")</f>
        <v>Nov</v>
      </c>
      <c r="L1353" s="1" t="str">
        <f>TEXT(Transactions[[#This Row],[transaction_date]],"ddd")</f>
        <v>Wed</v>
      </c>
      <c r="M1353" s="1">
        <f>WEEKDAY(Transactions[[#This Row],[transaction_date]])</f>
        <v>4</v>
      </c>
      <c r="N1353" s="1" t="str">
        <f>IF(OR(Transactions[[#This Row],[weekday]]=1,Transactions[[#This Row],[weekday]]=7),"weekend","weekday")</f>
        <v>weekday</v>
      </c>
    </row>
    <row r="1354" spans="1:14">
      <c r="A1354">
        <v>1787</v>
      </c>
      <c r="B1354">
        <v>1036668302</v>
      </c>
      <c r="C1354" s="1" t="s">
        <v>610</v>
      </c>
      <c r="D1354">
        <v>2237.58</v>
      </c>
      <c r="E1354" s="3">
        <v>45252.459027777775</v>
      </c>
      <c r="F1354" t="str">
        <f>TEXT(Transactions[[#This Row],[transaction_date]],"HH:MM:ss")</f>
        <v>11:01:00</v>
      </c>
      <c r="G1354">
        <f>HOUR(Transactions[[#This Row],[Time]])</f>
        <v>11</v>
      </c>
      <c r="H1354" s="1" t="str">
        <f>IF(Transactions[[#This Row],[Hour]]&lt;=6,"Night",IF(Transactions[[#This Row],[Hour]]&lt;=12,"Morning",IF(Transactions[[#This Row],[Hour]]&lt;=18,"Afternoon","Evening")))</f>
        <v>Morning</v>
      </c>
      <c r="I1354" s="1" t="str">
        <f>IF(Transactions[[#This Row],[amount]]&lt;=5000,"low","high")</f>
        <v>low</v>
      </c>
      <c r="J1354" s="1">
        <f>YEAR(Transactions[[#This Row],[transaction_date]])</f>
        <v>2023</v>
      </c>
      <c r="K1354" s="1" t="str">
        <f>TEXT(Transactions[[#This Row],[transaction_date]],"mmm")</f>
        <v>Nov</v>
      </c>
      <c r="L1354" s="1" t="str">
        <f>TEXT(Transactions[[#This Row],[transaction_date]],"ddd")</f>
        <v>Wed</v>
      </c>
      <c r="M1354" s="1">
        <f>WEEKDAY(Transactions[[#This Row],[transaction_date]])</f>
        <v>4</v>
      </c>
      <c r="N1354" s="1" t="str">
        <f>IF(OR(Transactions[[#This Row],[weekday]]=1,Transactions[[#This Row],[weekday]]=7),"weekend","weekday")</f>
        <v>weekday</v>
      </c>
    </row>
    <row r="1355" spans="1:14">
      <c r="A1355">
        <v>428</v>
      </c>
      <c r="B1355">
        <v>1063103760</v>
      </c>
      <c r="C1355" s="1" t="s">
        <v>612</v>
      </c>
      <c r="D1355">
        <v>4646.3100000000004</v>
      </c>
      <c r="E1355" s="3">
        <v>45253.375358796293</v>
      </c>
      <c r="F1355" t="str">
        <f>TEXT(Transactions[[#This Row],[transaction_date]],"HH:MM:ss")</f>
        <v>09:00:31</v>
      </c>
      <c r="G1355">
        <f>HOUR(Transactions[[#This Row],[Time]])</f>
        <v>9</v>
      </c>
      <c r="H1355" s="1" t="str">
        <f>IF(Transactions[[#This Row],[Hour]]&lt;=6,"Night",IF(Transactions[[#This Row],[Hour]]&lt;=12,"Morning",IF(Transactions[[#This Row],[Hour]]&lt;=18,"Afternoon","Evening")))</f>
        <v>Morning</v>
      </c>
      <c r="I1355" s="1" t="str">
        <f>IF(Transactions[[#This Row],[amount]]&lt;=5000,"low","high")</f>
        <v>low</v>
      </c>
      <c r="J1355" s="1">
        <f>YEAR(Transactions[[#This Row],[transaction_date]])</f>
        <v>2023</v>
      </c>
      <c r="K1355" s="1" t="str">
        <f>TEXT(Transactions[[#This Row],[transaction_date]],"mmm")</f>
        <v>Nov</v>
      </c>
      <c r="L1355" s="1" t="str">
        <f>TEXT(Transactions[[#This Row],[transaction_date]],"ddd")</f>
        <v>Thu</v>
      </c>
      <c r="M1355" s="1">
        <f>WEEKDAY(Transactions[[#This Row],[transaction_date]])</f>
        <v>5</v>
      </c>
      <c r="N1355" s="1" t="str">
        <f>IF(OR(Transactions[[#This Row],[weekday]]=1,Transactions[[#This Row],[weekday]]=7),"weekend","weekday")</f>
        <v>weekday</v>
      </c>
    </row>
    <row r="1356" spans="1:14">
      <c r="A1356">
        <v>260</v>
      </c>
      <c r="B1356">
        <v>1069347376</v>
      </c>
      <c r="C1356" s="1" t="s">
        <v>610</v>
      </c>
      <c r="D1356">
        <v>474.24</v>
      </c>
      <c r="E1356" s="3">
        <v>45253.675497685188</v>
      </c>
      <c r="F1356" t="str">
        <f>TEXT(Transactions[[#This Row],[transaction_date]],"HH:MM:ss")</f>
        <v>16:12:43</v>
      </c>
      <c r="G1356">
        <f>HOUR(Transactions[[#This Row],[Time]])</f>
        <v>16</v>
      </c>
      <c r="H1356" s="1" t="str">
        <f>IF(Transactions[[#This Row],[Hour]]&lt;=6,"Night",IF(Transactions[[#This Row],[Hour]]&lt;=12,"Morning",IF(Transactions[[#This Row],[Hour]]&lt;=18,"Afternoon","Evening")))</f>
        <v>Afternoon</v>
      </c>
      <c r="I1356" s="1" t="str">
        <f>IF(Transactions[[#This Row],[amount]]&lt;=5000,"low","high")</f>
        <v>low</v>
      </c>
      <c r="J1356" s="1">
        <f>YEAR(Transactions[[#This Row],[transaction_date]])</f>
        <v>2023</v>
      </c>
      <c r="K1356" s="1" t="str">
        <f>TEXT(Transactions[[#This Row],[transaction_date]],"mmm")</f>
        <v>Nov</v>
      </c>
      <c r="L1356" s="1" t="str">
        <f>TEXT(Transactions[[#This Row],[transaction_date]],"ddd")</f>
        <v>Thu</v>
      </c>
      <c r="M1356" s="1">
        <f>WEEKDAY(Transactions[[#This Row],[transaction_date]])</f>
        <v>5</v>
      </c>
      <c r="N1356" s="1" t="str">
        <f>IF(OR(Transactions[[#This Row],[weekday]]=1,Transactions[[#This Row],[weekday]]=7),"weekend","weekday")</f>
        <v>weekday</v>
      </c>
    </row>
    <row r="1357" spans="1:14">
      <c r="A1357">
        <v>11</v>
      </c>
      <c r="B1357">
        <v>1171583200</v>
      </c>
      <c r="C1357" s="1" t="s">
        <v>612</v>
      </c>
      <c r="D1357">
        <v>4275.4799999999996</v>
      </c>
      <c r="E1357" s="3">
        <v>45253.684328703705</v>
      </c>
      <c r="F1357" t="str">
        <f>TEXT(Transactions[[#This Row],[transaction_date]],"HH:MM:ss")</f>
        <v>16:25:26</v>
      </c>
      <c r="G1357">
        <f>HOUR(Transactions[[#This Row],[Time]])</f>
        <v>16</v>
      </c>
      <c r="H1357" s="1" t="str">
        <f>IF(Transactions[[#This Row],[Hour]]&lt;=6,"Night",IF(Transactions[[#This Row],[Hour]]&lt;=12,"Morning",IF(Transactions[[#This Row],[Hour]]&lt;=18,"Afternoon","Evening")))</f>
        <v>Afternoon</v>
      </c>
      <c r="I1357" s="1" t="str">
        <f>IF(Transactions[[#This Row],[amount]]&lt;=5000,"low","high")</f>
        <v>low</v>
      </c>
      <c r="J1357" s="1">
        <f>YEAR(Transactions[[#This Row],[transaction_date]])</f>
        <v>2023</v>
      </c>
      <c r="K1357" s="1" t="str">
        <f>TEXT(Transactions[[#This Row],[transaction_date]],"mmm")</f>
        <v>Nov</v>
      </c>
      <c r="L1357" s="1" t="str">
        <f>TEXT(Transactions[[#This Row],[transaction_date]],"ddd")</f>
        <v>Thu</v>
      </c>
      <c r="M1357" s="1">
        <f>WEEKDAY(Transactions[[#This Row],[transaction_date]])</f>
        <v>5</v>
      </c>
      <c r="N1357" s="1" t="str">
        <f>IF(OR(Transactions[[#This Row],[weekday]]=1,Transactions[[#This Row],[weekday]]=7),"weekend","weekday")</f>
        <v>weekday</v>
      </c>
    </row>
    <row r="1358" spans="1:14">
      <c r="A1358">
        <v>1845</v>
      </c>
      <c r="B1358">
        <v>1145683362</v>
      </c>
      <c r="C1358" s="1" t="s">
        <v>611</v>
      </c>
      <c r="D1358">
        <v>1658.1</v>
      </c>
      <c r="E1358" s="3">
        <v>45253.695763888885</v>
      </c>
      <c r="F1358" t="str">
        <f>TEXT(Transactions[[#This Row],[transaction_date]],"HH:MM:ss")</f>
        <v>16:41:54</v>
      </c>
      <c r="G1358">
        <f>HOUR(Transactions[[#This Row],[Time]])</f>
        <v>16</v>
      </c>
      <c r="H1358" s="1" t="str">
        <f>IF(Transactions[[#This Row],[Hour]]&lt;=6,"Night",IF(Transactions[[#This Row],[Hour]]&lt;=12,"Morning",IF(Transactions[[#This Row],[Hour]]&lt;=18,"Afternoon","Evening")))</f>
        <v>Afternoon</v>
      </c>
      <c r="I1358" s="1" t="str">
        <f>IF(Transactions[[#This Row],[amount]]&lt;=5000,"low","high")</f>
        <v>low</v>
      </c>
      <c r="J1358" s="1">
        <f>YEAR(Transactions[[#This Row],[transaction_date]])</f>
        <v>2023</v>
      </c>
      <c r="K1358" s="1" t="str">
        <f>TEXT(Transactions[[#This Row],[transaction_date]],"mmm")</f>
        <v>Nov</v>
      </c>
      <c r="L1358" s="1" t="str">
        <f>TEXT(Transactions[[#This Row],[transaction_date]],"ddd")</f>
        <v>Thu</v>
      </c>
      <c r="M1358" s="1">
        <f>WEEKDAY(Transactions[[#This Row],[transaction_date]])</f>
        <v>5</v>
      </c>
      <c r="N1358" s="1" t="str">
        <f>IF(OR(Transactions[[#This Row],[weekday]]=1,Transactions[[#This Row],[weekday]]=7),"weekend","weekday")</f>
        <v>weekday</v>
      </c>
    </row>
    <row r="1359" spans="1:14">
      <c r="A1359">
        <v>203</v>
      </c>
      <c r="B1359">
        <v>1068269222</v>
      </c>
      <c r="C1359" s="1" t="s">
        <v>611</v>
      </c>
      <c r="D1359">
        <v>4495.41</v>
      </c>
      <c r="E1359" s="3">
        <v>45254.621724537035</v>
      </c>
      <c r="F1359" t="str">
        <f>TEXT(Transactions[[#This Row],[transaction_date]],"HH:MM:ss")</f>
        <v>14:55:17</v>
      </c>
      <c r="G1359">
        <f>HOUR(Transactions[[#This Row],[Time]])</f>
        <v>14</v>
      </c>
      <c r="H1359" s="1" t="str">
        <f>IF(Transactions[[#This Row],[Hour]]&lt;=6,"Night",IF(Transactions[[#This Row],[Hour]]&lt;=12,"Morning",IF(Transactions[[#This Row],[Hour]]&lt;=18,"Afternoon","Evening")))</f>
        <v>Afternoon</v>
      </c>
      <c r="I1359" s="1" t="str">
        <f>IF(Transactions[[#This Row],[amount]]&lt;=5000,"low","high")</f>
        <v>low</v>
      </c>
      <c r="J1359" s="1">
        <f>YEAR(Transactions[[#This Row],[transaction_date]])</f>
        <v>2023</v>
      </c>
      <c r="K1359" s="1" t="str">
        <f>TEXT(Transactions[[#This Row],[transaction_date]],"mmm")</f>
        <v>Nov</v>
      </c>
      <c r="L1359" s="1" t="str">
        <f>TEXT(Transactions[[#This Row],[transaction_date]],"ddd")</f>
        <v>Fri</v>
      </c>
      <c r="M1359" s="1">
        <f>WEEKDAY(Transactions[[#This Row],[transaction_date]])</f>
        <v>6</v>
      </c>
      <c r="N1359" s="1" t="str">
        <f>IF(OR(Transactions[[#This Row],[weekday]]=1,Transactions[[#This Row],[weekday]]=7),"weekend","weekday")</f>
        <v>weekday</v>
      </c>
    </row>
    <row r="1360" spans="1:14">
      <c r="A1360">
        <v>1314</v>
      </c>
      <c r="B1360">
        <v>1174141558</v>
      </c>
      <c r="C1360" s="1" t="s">
        <v>612</v>
      </c>
      <c r="D1360">
        <v>4355.1000000000004</v>
      </c>
      <c r="E1360" s="3">
        <v>45255.015844907408</v>
      </c>
      <c r="F1360" t="str">
        <f>TEXT(Transactions[[#This Row],[transaction_date]],"HH:MM:ss")</f>
        <v>00:22:49</v>
      </c>
      <c r="G1360">
        <f>HOUR(Transactions[[#This Row],[Time]])</f>
        <v>0</v>
      </c>
      <c r="H1360" s="1" t="str">
        <f>IF(Transactions[[#This Row],[Hour]]&lt;=6,"Night",IF(Transactions[[#This Row],[Hour]]&lt;=12,"Morning",IF(Transactions[[#This Row],[Hour]]&lt;=18,"Afternoon","Evening")))</f>
        <v>Night</v>
      </c>
      <c r="I1360" s="1" t="str">
        <f>IF(Transactions[[#This Row],[amount]]&lt;=5000,"low","high")</f>
        <v>low</v>
      </c>
      <c r="J1360" s="1">
        <f>YEAR(Transactions[[#This Row],[transaction_date]])</f>
        <v>2023</v>
      </c>
      <c r="K1360" s="1" t="str">
        <f>TEXT(Transactions[[#This Row],[transaction_date]],"mmm")</f>
        <v>Nov</v>
      </c>
      <c r="L1360" s="1" t="str">
        <f>TEXT(Transactions[[#This Row],[transaction_date]],"ddd")</f>
        <v>Sat</v>
      </c>
      <c r="M1360" s="1">
        <f>WEEKDAY(Transactions[[#This Row],[transaction_date]])</f>
        <v>7</v>
      </c>
      <c r="N1360" s="1" t="str">
        <f>IF(OR(Transactions[[#This Row],[weekday]]=1,Transactions[[#This Row],[weekday]]=7),"weekend","weekday")</f>
        <v>weekend</v>
      </c>
    </row>
    <row r="1361" spans="1:14">
      <c r="A1361">
        <v>1973</v>
      </c>
      <c r="B1361">
        <v>1062218046</v>
      </c>
      <c r="C1361" s="1" t="s">
        <v>611</v>
      </c>
      <c r="D1361">
        <v>2239.9299999999998</v>
      </c>
      <c r="E1361" s="3">
        <v>45255.278877314813</v>
      </c>
      <c r="F1361" t="str">
        <f>TEXT(Transactions[[#This Row],[transaction_date]],"HH:MM:ss")</f>
        <v>06:41:35</v>
      </c>
      <c r="G1361">
        <f>HOUR(Transactions[[#This Row],[Time]])</f>
        <v>6</v>
      </c>
      <c r="H1361" s="1" t="str">
        <f>IF(Transactions[[#This Row],[Hour]]&lt;=6,"Night",IF(Transactions[[#This Row],[Hour]]&lt;=12,"Morning",IF(Transactions[[#This Row],[Hour]]&lt;=18,"Afternoon","Evening")))</f>
        <v>Night</v>
      </c>
      <c r="I1361" s="1" t="str">
        <f>IF(Transactions[[#This Row],[amount]]&lt;=5000,"low","high")</f>
        <v>low</v>
      </c>
      <c r="J1361" s="1">
        <f>YEAR(Transactions[[#This Row],[transaction_date]])</f>
        <v>2023</v>
      </c>
      <c r="K1361" s="1" t="str">
        <f>TEXT(Transactions[[#This Row],[transaction_date]],"mmm")</f>
        <v>Nov</v>
      </c>
      <c r="L1361" s="1" t="str">
        <f>TEXT(Transactions[[#This Row],[transaction_date]],"ddd")</f>
        <v>Sat</v>
      </c>
      <c r="M1361" s="1">
        <f>WEEKDAY(Transactions[[#This Row],[transaction_date]])</f>
        <v>7</v>
      </c>
      <c r="N1361" s="1" t="str">
        <f>IF(OR(Transactions[[#This Row],[weekday]]=1,Transactions[[#This Row],[weekday]]=7),"weekend","weekday")</f>
        <v>weekend</v>
      </c>
    </row>
    <row r="1362" spans="1:14">
      <c r="A1362">
        <v>1359</v>
      </c>
      <c r="B1362">
        <v>1036668302</v>
      </c>
      <c r="C1362" s="1" t="s">
        <v>610</v>
      </c>
      <c r="D1362">
        <v>403.05</v>
      </c>
      <c r="E1362" s="3">
        <v>45255.655150462961</v>
      </c>
      <c r="F1362" t="str">
        <f>TEXT(Transactions[[#This Row],[transaction_date]],"HH:MM:ss")</f>
        <v>15:43:25</v>
      </c>
      <c r="G1362">
        <f>HOUR(Transactions[[#This Row],[Time]])</f>
        <v>15</v>
      </c>
      <c r="H1362" s="1" t="str">
        <f>IF(Transactions[[#This Row],[Hour]]&lt;=6,"Night",IF(Transactions[[#This Row],[Hour]]&lt;=12,"Morning",IF(Transactions[[#This Row],[Hour]]&lt;=18,"Afternoon","Evening")))</f>
        <v>Afternoon</v>
      </c>
      <c r="I1362" s="1" t="str">
        <f>IF(Transactions[[#This Row],[amount]]&lt;=5000,"low","high")</f>
        <v>low</v>
      </c>
      <c r="J1362" s="1">
        <f>YEAR(Transactions[[#This Row],[transaction_date]])</f>
        <v>2023</v>
      </c>
      <c r="K1362" s="1" t="str">
        <f>TEXT(Transactions[[#This Row],[transaction_date]],"mmm")</f>
        <v>Nov</v>
      </c>
      <c r="L1362" s="1" t="str">
        <f>TEXT(Transactions[[#This Row],[transaction_date]],"ddd")</f>
        <v>Sat</v>
      </c>
      <c r="M1362" s="1">
        <f>WEEKDAY(Transactions[[#This Row],[transaction_date]])</f>
        <v>7</v>
      </c>
      <c r="N1362" s="1" t="str">
        <f>IF(OR(Transactions[[#This Row],[weekday]]=1,Transactions[[#This Row],[weekday]]=7),"weekend","weekday")</f>
        <v>weekend</v>
      </c>
    </row>
    <row r="1363" spans="1:14">
      <c r="A1363">
        <v>993</v>
      </c>
      <c r="B1363">
        <v>1028894737</v>
      </c>
      <c r="C1363" s="1" t="s">
        <v>611</v>
      </c>
      <c r="D1363">
        <v>1343.82</v>
      </c>
      <c r="E1363" s="3">
        <v>45256.087546296294</v>
      </c>
      <c r="F1363" t="str">
        <f>TEXT(Transactions[[#This Row],[transaction_date]],"HH:MM:ss")</f>
        <v>02:06:04</v>
      </c>
      <c r="G1363">
        <f>HOUR(Transactions[[#This Row],[Time]])</f>
        <v>2</v>
      </c>
      <c r="H1363" s="1" t="str">
        <f>IF(Transactions[[#This Row],[Hour]]&lt;=6,"Night",IF(Transactions[[#This Row],[Hour]]&lt;=12,"Morning",IF(Transactions[[#This Row],[Hour]]&lt;=18,"Afternoon","Evening")))</f>
        <v>Night</v>
      </c>
      <c r="I1363" s="1" t="str">
        <f>IF(Transactions[[#This Row],[amount]]&lt;=5000,"low","high")</f>
        <v>low</v>
      </c>
      <c r="J1363" s="1">
        <f>YEAR(Transactions[[#This Row],[transaction_date]])</f>
        <v>2023</v>
      </c>
      <c r="K1363" s="1" t="str">
        <f>TEXT(Transactions[[#This Row],[transaction_date]],"mmm")</f>
        <v>Nov</v>
      </c>
      <c r="L1363" s="1" t="str">
        <f>TEXT(Transactions[[#This Row],[transaction_date]],"ddd")</f>
        <v>Sun</v>
      </c>
      <c r="M1363" s="1">
        <f>WEEKDAY(Transactions[[#This Row],[transaction_date]])</f>
        <v>1</v>
      </c>
      <c r="N1363" s="1" t="str">
        <f>IF(OR(Transactions[[#This Row],[weekday]]=1,Transactions[[#This Row],[weekday]]=7),"weekend","weekday")</f>
        <v>weekend</v>
      </c>
    </row>
    <row r="1364" spans="1:14">
      <c r="A1364">
        <v>1113</v>
      </c>
      <c r="B1364">
        <v>1078554894</v>
      </c>
      <c r="C1364" s="1" t="s">
        <v>611</v>
      </c>
      <c r="D1364">
        <v>1817.75</v>
      </c>
      <c r="E1364" s="3">
        <v>45256.45175925926</v>
      </c>
      <c r="F1364" t="str">
        <f>TEXT(Transactions[[#This Row],[transaction_date]],"HH:MM:ss")</f>
        <v>10:50:32</v>
      </c>
      <c r="G1364">
        <f>HOUR(Transactions[[#This Row],[Time]])</f>
        <v>10</v>
      </c>
      <c r="H1364" s="1" t="str">
        <f>IF(Transactions[[#This Row],[Hour]]&lt;=6,"Night",IF(Transactions[[#This Row],[Hour]]&lt;=12,"Morning",IF(Transactions[[#This Row],[Hour]]&lt;=18,"Afternoon","Evening")))</f>
        <v>Morning</v>
      </c>
      <c r="I1364" s="1" t="str">
        <f>IF(Transactions[[#This Row],[amount]]&lt;=5000,"low","high")</f>
        <v>low</v>
      </c>
      <c r="J1364" s="1">
        <f>YEAR(Transactions[[#This Row],[transaction_date]])</f>
        <v>2023</v>
      </c>
      <c r="K1364" s="1" t="str">
        <f>TEXT(Transactions[[#This Row],[transaction_date]],"mmm")</f>
        <v>Nov</v>
      </c>
      <c r="L1364" s="1" t="str">
        <f>TEXT(Transactions[[#This Row],[transaction_date]],"ddd")</f>
        <v>Sun</v>
      </c>
      <c r="M1364" s="1">
        <f>WEEKDAY(Transactions[[#This Row],[transaction_date]])</f>
        <v>1</v>
      </c>
      <c r="N1364" s="1" t="str">
        <f>IF(OR(Transactions[[#This Row],[weekday]]=1,Transactions[[#This Row],[weekday]]=7),"weekend","weekday")</f>
        <v>weekend</v>
      </c>
    </row>
    <row r="1365" spans="1:14">
      <c r="A1365">
        <v>69</v>
      </c>
      <c r="B1365">
        <v>1014303562</v>
      </c>
      <c r="C1365" s="1" t="s">
        <v>611</v>
      </c>
      <c r="D1365">
        <v>4774.76</v>
      </c>
      <c r="E1365" s="3">
        <v>45256.59820601852</v>
      </c>
      <c r="F1365" t="str">
        <f>TEXT(Transactions[[#This Row],[transaction_date]],"HH:MM:ss")</f>
        <v>14:21:25</v>
      </c>
      <c r="G1365">
        <f>HOUR(Transactions[[#This Row],[Time]])</f>
        <v>14</v>
      </c>
      <c r="H1365" s="1" t="str">
        <f>IF(Transactions[[#This Row],[Hour]]&lt;=6,"Night",IF(Transactions[[#This Row],[Hour]]&lt;=12,"Morning",IF(Transactions[[#This Row],[Hour]]&lt;=18,"Afternoon","Evening")))</f>
        <v>Afternoon</v>
      </c>
      <c r="I1365" s="1" t="str">
        <f>IF(Transactions[[#This Row],[amount]]&lt;=5000,"low","high")</f>
        <v>low</v>
      </c>
      <c r="J1365" s="1">
        <f>YEAR(Transactions[[#This Row],[transaction_date]])</f>
        <v>2023</v>
      </c>
      <c r="K1365" s="1" t="str">
        <f>TEXT(Transactions[[#This Row],[transaction_date]],"mmm")</f>
        <v>Nov</v>
      </c>
      <c r="L1365" s="1" t="str">
        <f>TEXT(Transactions[[#This Row],[transaction_date]],"ddd")</f>
        <v>Sun</v>
      </c>
      <c r="M1365" s="1">
        <f>WEEKDAY(Transactions[[#This Row],[transaction_date]])</f>
        <v>1</v>
      </c>
      <c r="N1365" s="1" t="str">
        <f>IF(OR(Transactions[[#This Row],[weekday]]=1,Transactions[[#This Row],[weekday]]=7),"weekend","weekday")</f>
        <v>weekend</v>
      </c>
    </row>
    <row r="1366" spans="1:14">
      <c r="A1366">
        <v>1133</v>
      </c>
      <c r="B1366">
        <v>1129879693</v>
      </c>
      <c r="C1366" s="1" t="s">
        <v>611</v>
      </c>
      <c r="D1366">
        <v>1799.11</v>
      </c>
      <c r="E1366" s="3">
        <v>45256.878912037035</v>
      </c>
      <c r="F1366" t="str">
        <f>TEXT(Transactions[[#This Row],[transaction_date]],"HH:MM:ss")</f>
        <v>21:05:38</v>
      </c>
      <c r="G1366">
        <f>HOUR(Transactions[[#This Row],[Time]])</f>
        <v>21</v>
      </c>
      <c r="H1366" s="1" t="str">
        <f>IF(Transactions[[#This Row],[Hour]]&lt;=6,"Night",IF(Transactions[[#This Row],[Hour]]&lt;=12,"Morning",IF(Transactions[[#This Row],[Hour]]&lt;=18,"Afternoon","Evening")))</f>
        <v>Evening</v>
      </c>
      <c r="I1366" s="1" t="str">
        <f>IF(Transactions[[#This Row],[amount]]&lt;=5000,"low","high")</f>
        <v>low</v>
      </c>
      <c r="J1366" s="1">
        <f>YEAR(Transactions[[#This Row],[transaction_date]])</f>
        <v>2023</v>
      </c>
      <c r="K1366" s="1" t="str">
        <f>TEXT(Transactions[[#This Row],[transaction_date]],"mmm")</f>
        <v>Nov</v>
      </c>
      <c r="L1366" s="1" t="str">
        <f>TEXT(Transactions[[#This Row],[transaction_date]],"ddd")</f>
        <v>Sun</v>
      </c>
      <c r="M1366" s="1">
        <f>WEEKDAY(Transactions[[#This Row],[transaction_date]])</f>
        <v>1</v>
      </c>
      <c r="N1366" s="1" t="str">
        <f>IF(OR(Transactions[[#This Row],[weekday]]=1,Transactions[[#This Row],[weekday]]=7),"weekend","weekday")</f>
        <v>weekend</v>
      </c>
    </row>
    <row r="1367" spans="1:14">
      <c r="A1367">
        <v>741</v>
      </c>
      <c r="B1367">
        <v>1059554497</v>
      </c>
      <c r="C1367" s="1" t="s">
        <v>612</v>
      </c>
      <c r="D1367">
        <v>229.87</v>
      </c>
      <c r="E1367" s="3">
        <v>45256.899872685186</v>
      </c>
      <c r="F1367" t="str">
        <f>TEXT(Transactions[[#This Row],[transaction_date]],"HH:MM:ss")</f>
        <v>21:35:49</v>
      </c>
      <c r="G1367">
        <f>HOUR(Transactions[[#This Row],[Time]])</f>
        <v>21</v>
      </c>
      <c r="H1367" s="1" t="str">
        <f>IF(Transactions[[#This Row],[Hour]]&lt;=6,"Night",IF(Transactions[[#This Row],[Hour]]&lt;=12,"Morning",IF(Transactions[[#This Row],[Hour]]&lt;=18,"Afternoon","Evening")))</f>
        <v>Evening</v>
      </c>
      <c r="I1367" s="1" t="str">
        <f>IF(Transactions[[#This Row],[amount]]&lt;=5000,"low","high")</f>
        <v>low</v>
      </c>
      <c r="J1367" s="1">
        <f>YEAR(Transactions[[#This Row],[transaction_date]])</f>
        <v>2023</v>
      </c>
      <c r="K1367" s="1" t="str">
        <f>TEXT(Transactions[[#This Row],[transaction_date]],"mmm")</f>
        <v>Nov</v>
      </c>
      <c r="L1367" s="1" t="str">
        <f>TEXT(Transactions[[#This Row],[transaction_date]],"ddd")</f>
        <v>Sun</v>
      </c>
      <c r="M1367" s="1">
        <f>WEEKDAY(Transactions[[#This Row],[transaction_date]])</f>
        <v>1</v>
      </c>
      <c r="N1367" s="1" t="str">
        <f>IF(OR(Transactions[[#This Row],[weekday]]=1,Transactions[[#This Row],[weekday]]=7),"weekend","weekday")</f>
        <v>weekend</v>
      </c>
    </row>
    <row r="1368" spans="1:14">
      <c r="A1368">
        <v>840</v>
      </c>
      <c r="B1368">
        <v>1044819961</v>
      </c>
      <c r="C1368" s="1" t="s">
        <v>612</v>
      </c>
      <c r="D1368">
        <v>3399.48</v>
      </c>
      <c r="E1368" s="3">
        <v>45257.200729166667</v>
      </c>
      <c r="F1368" t="str">
        <f>TEXT(Transactions[[#This Row],[transaction_date]],"HH:MM:ss")</f>
        <v>04:49:03</v>
      </c>
      <c r="G1368">
        <f>HOUR(Transactions[[#This Row],[Time]])</f>
        <v>4</v>
      </c>
      <c r="H1368" s="1" t="str">
        <f>IF(Transactions[[#This Row],[Hour]]&lt;=6,"Night",IF(Transactions[[#This Row],[Hour]]&lt;=12,"Morning",IF(Transactions[[#This Row],[Hour]]&lt;=18,"Afternoon","Evening")))</f>
        <v>Night</v>
      </c>
      <c r="I1368" s="1" t="str">
        <f>IF(Transactions[[#This Row],[amount]]&lt;=5000,"low","high")</f>
        <v>low</v>
      </c>
      <c r="J1368" s="1">
        <f>YEAR(Transactions[[#This Row],[transaction_date]])</f>
        <v>2023</v>
      </c>
      <c r="K1368" s="1" t="str">
        <f>TEXT(Transactions[[#This Row],[transaction_date]],"mmm")</f>
        <v>Nov</v>
      </c>
      <c r="L1368" s="1" t="str">
        <f>TEXT(Transactions[[#This Row],[transaction_date]],"ddd")</f>
        <v>Mon</v>
      </c>
      <c r="M1368" s="1">
        <f>WEEKDAY(Transactions[[#This Row],[transaction_date]])</f>
        <v>2</v>
      </c>
      <c r="N1368" s="1" t="str">
        <f>IF(OR(Transactions[[#This Row],[weekday]]=1,Transactions[[#This Row],[weekday]]=7),"weekend","weekday")</f>
        <v>weekday</v>
      </c>
    </row>
    <row r="1369" spans="1:14">
      <c r="A1369">
        <v>1920</v>
      </c>
      <c r="B1369">
        <v>1122354785</v>
      </c>
      <c r="C1369" s="1" t="s">
        <v>611</v>
      </c>
      <c r="D1369">
        <v>1337.19</v>
      </c>
      <c r="E1369" s="3">
        <v>45257.662048611113</v>
      </c>
      <c r="F1369" t="str">
        <f>TEXT(Transactions[[#This Row],[transaction_date]],"HH:MM:ss")</f>
        <v>15:53:21</v>
      </c>
      <c r="G1369">
        <f>HOUR(Transactions[[#This Row],[Time]])</f>
        <v>15</v>
      </c>
      <c r="H1369" s="1" t="str">
        <f>IF(Transactions[[#This Row],[Hour]]&lt;=6,"Night",IF(Transactions[[#This Row],[Hour]]&lt;=12,"Morning",IF(Transactions[[#This Row],[Hour]]&lt;=18,"Afternoon","Evening")))</f>
        <v>Afternoon</v>
      </c>
      <c r="I1369" s="1" t="str">
        <f>IF(Transactions[[#This Row],[amount]]&lt;=5000,"low","high")</f>
        <v>low</v>
      </c>
      <c r="J1369" s="1">
        <f>YEAR(Transactions[[#This Row],[transaction_date]])</f>
        <v>2023</v>
      </c>
      <c r="K1369" s="1" t="str">
        <f>TEXT(Transactions[[#This Row],[transaction_date]],"mmm")</f>
        <v>Nov</v>
      </c>
      <c r="L1369" s="1" t="str">
        <f>TEXT(Transactions[[#This Row],[transaction_date]],"ddd")</f>
        <v>Mon</v>
      </c>
      <c r="M1369" s="1">
        <f>WEEKDAY(Transactions[[#This Row],[transaction_date]])</f>
        <v>2</v>
      </c>
      <c r="N1369" s="1" t="str">
        <f>IF(OR(Transactions[[#This Row],[weekday]]=1,Transactions[[#This Row],[weekday]]=7),"weekend","weekday")</f>
        <v>weekday</v>
      </c>
    </row>
    <row r="1370" spans="1:14">
      <c r="A1370">
        <v>746</v>
      </c>
      <c r="B1370">
        <v>1070389276</v>
      </c>
      <c r="C1370" s="1" t="s">
        <v>611</v>
      </c>
      <c r="D1370">
        <v>224.81</v>
      </c>
      <c r="E1370" s="3">
        <v>45257.729432870372</v>
      </c>
      <c r="F1370" t="str">
        <f>TEXT(Transactions[[#This Row],[transaction_date]],"HH:MM:ss")</f>
        <v>17:30:23</v>
      </c>
      <c r="G1370">
        <f>HOUR(Transactions[[#This Row],[Time]])</f>
        <v>17</v>
      </c>
      <c r="H1370" s="1" t="str">
        <f>IF(Transactions[[#This Row],[Hour]]&lt;=6,"Night",IF(Transactions[[#This Row],[Hour]]&lt;=12,"Morning",IF(Transactions[[#This Row],[Hour]]&lt;=18,"Afternoon","Evening")))</f>
        <v>Afternoon</v>
      </c>
      <c r="I1370" s="1" t="str">
        <f>IF(Transactions[[#This Row],[amount]]&lt;=5000,"low","high")</f>
        <v>low</v>
      </c>
      <c r="J1370" s="1">
        <f>YEAR(Transactions[[#This Row],[transaction_date]])</f>
        <v>2023</v>
      </c>
      <c r="K1370" s="1" t="str">
        <f>TEXT(Transactions[[#This Row],[transaction_date]],"mmm")</f>
        <v>Nov</v>
      </c>
      <c r="L1370" s="1" t="str">
        <f>TEXT(Transactions[[#This Row],[transaction_date]],"ddd")</f>
        <v>Mon</v>
      </c>
      <c r="M1370" s="1">
        <f>WEEKDAY(Transactions[[#This Row],[transaction_date]])</f>
        <v>2</v>
      </c>
      <c r="N1370" s="1" t="str">
        <f>IF(OR(Transactions[[#This Row],[weekday]]=1,Transactions[[#This Row],[weekday]]=7),"weekend","weekday")</f>
        <v>weekday</v>
      </c>
    </row>
    <row r="1371" spans="1:14">
      <c r="A1371">
        <v>9</v>
      </c>
      <c r="B1371">
        <v>1191173235</v>
      </c>
      <c r="C1371" s="1" t="s">
        <v>610</v>
      </c>
      <c r="D1371">
        <v>1393.41</v>
      </c>
      <c r="E1371" s="3">
        <v>45258.998576388891</v>
      </c>
      <c r="F1371" t="str">
        <f>TEXT(Transactions[[#This Row],[transaction_date]],"HH:MM:ss")</f>
        <v>23:57:57</v>
      </c>
      <c r="G1371">
        <f>HOUR(Transactions[[#This Row],[Time]])</f>
        <v>23</v>
      </c>
      <c r="H1371" s="1" t="str">
        <f>IF(Transactions[[#This Row],[Hour]]&lt;=6,"Night",IF(Transactions[[#This Row],[Hour]]&lt;=12,"Morning",IF(Transactions[[#This Row],[Hour]]&lt;=18,"Afternoon","Evening")))</f>
        <v>Evening</v>
      </c>
      <c r="I1371" s="1" t="str">
        <f>IF(Transactions[[#This Row],[amount]]&lt;=5000,"low","high")</f>
        <v>low</v>
      </c>
      <c r="J1371" s="1">
        <f>YEAR(Transactions[[#This Row],[transaction_date]])</f>
        <v>2023</v>
      </c>
      <c r="K1371" s="1" t="str">
        <f>TEXT(Transactions[[#This Row],[transaction_date]],"mmm")</f>
        <v>Nov</v>
      </c>
      <c r="L1371" s="1" t="str">
        <f>TEXT(Transactions[[#This Row],[transaction_date]],"ddd")</f>
        <v>Tue</v>
      </c>
      <c r="M1371" s="1">
        <f>WEEKDAY(Transactions[[#This Row],[transaction_date]])</f>
        <v>3</v>
      </c>
      <c r="N1371" s="1" t="str">
        <f>IF(OR(Transactions[[#This Row],[weekday]]=1,Transactions[[#This Row],[weekday]]=7),"weekend","weekday")</f>
        <v>weekday</v>
      </c>
    </row>
    <row r="1372" spans="1:14">
      <c r="A1372">
        <v>1111</v>
      </c>
      <c r="B1372">
        <v>1069347376</v>
      </c>
      <c r="C1372" s="1" t="s">
        <v>611</v>
      </c>
      <c r="D1372">
        <v>4397.24</v>
      </c>
      <c r="E1372" s="3">
        <v>45259.709236111114</v>
      </c>
      <c r="F1372" t="str">
        <f>TEXT(Transactions[[#This Row],[transaction_date]],"HH:MM:ss")</f>
        <v>17:01:18</v>
      </c>
      <c r="G1372">
        <f>HOUR(Transactions[[#This Row],[Time]])</f>
        <v>17</v>
      </c>
      <c r="H1372" s="1" t="str">
        <f>IF(Transactions[[#This Row],[Hour]]&lt;=6,"Night",IF(Transactions[[#This Row],[Hour]]&lt;=12,"Morning",IF(Transactions[[#This Row],[Hour]]&lt;=18,"Afternoon","Evening")))</f>
        <v>Afternoon</v>
      </c>
      <c r="I1372" s="1" t="str">
        <f>IF(Transactions[[#This Row],[amount]]&lt;=5000,"low","high")</f>
        <v>low</v>
      </c>
      <c r="J1372" s="1">
        <f>YEAR(Transactions[[#This Row],[transaction_date]])</f>
        <v>2023</v>
      </c>
      <c r="K1372" s="1" t="str">
        <f>TEXT(Transactions[[#This Row],[transaction_date]],"mmm")</f>
        <v>Nov</v>
      </c>
      <c r="L1372" s="1" t="str">
        <f>TEXT(Transactions[[#This Row],[transaction_date]],"ddd")</f>
        <v>Wed</v>
      </c>
      <c r="M1372" s="1">
        <f>WEEKDAY(Transactions[[#This Row],[transaction_date]])</f>
        <v>4</v>
      </c>
      <c r="N1372" s="1" t="str">
        <f>IF(OR(Transactions[[#This Row],[weekday]]=1,Transactions[[#This Row],[weekday]]=7),"weekend","weekday")</f>
        <v>weekday</v>
      </c>
    </row>
    <row r="1373" spans="1:14">
      <c r="A1373">
        <v>480</v>
      </c>
      <c r="B1373">
        <v>1094724293</v>
      </c>
      <c r="C1373" s="1" t="s">
        <v>612</v>
      </c>
      <c r="D1373">
        <v>2294.61</v>
      </c>
      <c r="E1373" s="3">
        <v>45260.292488425926</v>
      </c>
      <c r="F1373" t="str">
        <f>TEXT(Transactions[[#This Row],[transaction_date]],"HH:MM:ss")</f>
        <v>07:01:11</v>
      </c>
      <c r="G1373">
        <f>HOUR(Transactions[[#This Row],[Time]])</f>
        <v>7</v>
      </c>
      <c r="H1373" s="1" t="str">
        <f>IF(Transactions[[#This Row],[Hour]]&lt;=6,"Night",IF(Transactions[[#This Row],[Hour]]&lt;=12,"Morning",IF(Transactions[[#This Row],[Hour]]&lt;=18,"Afternoon","Evening")))</f>
        <v>Morning</v>
      </c>
      <c r="I1373" s="1" t="str">
        <f>IF(Transactions[[#This Row],[amount]]&lt;=5000,"low","high")</f>
        <v>low</v>
      </c>
      <c r="J1373" s="1">
        <f>YEAR(Transactions[[#This Row],[transaction_date]])</f>
        <v>2023</v>
      </c>
      <c r="K1373" s="1" t="str">
        <f>TEXT(Transactions[[#This Row],[transaction_date]],"mmm")</f>
        <v>Nov</v>
      </c>
      <c r="L1373" s="1" t="str">
        <f>TEXT(Transactions[[#This Row],[transaction_date]],"ddd")</f>
        <v>Thu</v>
      </c>
      <c r="M1373" s="1">
        <f>WEEKDAY(Transactions[[#This Row],[transaction_date]])</f>
        <v>5</v>
      </c>
      <c r="N1373" s="1" t="str">
        <f>IF(OR(Transactions[[#This Row],[weekday]]=1,Transactions[[#This Row],[weekday]]=7),"weekend","weekday")</f>
        <v>weekday</v>
      </c>
    </row>
    <row r="1374" spans="1:14">
      <c r="A1374">
        <v>83</v>
      </c>
      <c r="B1374">
        <v>1185514908</v>
      </c>
      <c r="C1374" s="1" t="s">
        <v>610</v>
      </c>
      <c r="D1374">
        <v>2314.81</v>
      </c>
      <c r="E1374" s="3">
        <v>45260.397557870368</v>
      </c>
      <c r="F1374" t="str">
        <f>TEXT(Transactions[[#This Row],[transaction_date]],"HH:MM:ss")</f>
        <v>09:32:29</v>
      </c>
      <c r="G1374">
        <f>HOUR(Transactions[[#This Row],[Time]])</f>
        <v>9</v>
      </c>
      <c r="H1374" s="1" t="str">
        <f>IF(Transactions[[#This Row],[Hour]]&lt;=6,"Night",IF(Transactions[[#This Row],[Hour]]&lt;=12,"Morning",IF(Transactions[[#This Row],[Hour]]&lt;=18,"Afternoon","Evening")))</f>
        <v>Morning</v>
      </c>
      <c r="I1374" s="1" t="str">
        <f>IF(Transactions[[#This Row],[amount]]&lt;=5000,"low","high")</f>
        <v>low</v>
      </c>
      <c r="J1374" s="1">
        <f>YEAR(Transactions[[#This Row],[transaction_date]])</f>
        <v>2023</v>
      </c>
      <c r="K1374" s="1" t="str">
        <f>TEXT(Transactions[[#This Row],[transaction_date]],"mmm")</f>
        <v>Nov</v>
      </c>
      <c r="L1374" s="1" t="str">
        <f>TEXT(Transactions[[#This Row],[transaction_date]],"ddd")</f>
        <v>Thu</v>
      </c>
      <c r="M1374" s="1">
        <f>WEEKDAY(Transactions[[#This Row],[transaction_date]])</f>
        <v>5</v>
      </c>
      <c r="N1374" s="1" t="str">
        <f>IF(OR(Transactions[[#This Row],[weekday]]=1,Transactions[[#This Row],[weekday]]=7),"weekend","weekday")</f>
        <v>weekday</v>
      </c>
    </row>
    <row r="1375" spans="1:14">
      <c r="A1375">
        <v>1531</v>
      </c>
      <c r="B1375">
        <v>1160383903</v>
      </c>
      <c r="C1375" s="1" t="s">
        <v>612</v>
      </c>
      <c r="D1375">
        <v>4640.54</v>
      </c>
      <c r="E1375" s="3">
        <v>45261.491481481484</v>
      </c>
      <c r="F1375" t="str">
        <f>TEXT(Transactions[[#This Row],[transaction_date]],"HH:MM:ss")</f>
        <v>11:47:44</v>
      </c>
      <c r="G1375">
        <f>HOUR(Transactions[[#This Row],[Time]])</f>
        <v>11</v>
      </c>
      <c r="H1375" s="1" t="str">
        <f>IF(Transactions[[#This Row],[Hour]]&lt;=6,"Night",IF(Transactions[[#This Row],[Hour]]&lt;=12,"Morning",IF(Transactions[[#This Row],[Hour]]&lt;=18,"Afternoon","Evening")))</f>
        <v>Morning</v>
      </c>
      <c r="I1375" s="1" t="str">
        <f>IF(Transactions[[#This Row],[amount]]&lt;=5000,"low","high")</f>
        <v>low</v>
      </c>
      <c r="J1375" s="1">
        <f>YEAR(Transactions[[#This Row],[transaction_date]])</f>
        <v>2023</v>
      </c>
      <c r="K1375" s="1" t="str">
        <f>TEXT(Transactions[[#This Row],[transaction_date]],"mmm")</f>
        <v>Dec</v>
      </c>
      <c r="L1375" s="1" t="str">
        <f>TEXT(Transactions[[#This Row],[transaction_date]],"ddd")</f>
        <v>Fri</v>
      </c>
      <c r="M1375" s="1">
        <f>WEEKDAY(Transactions[[#This Row],[transaction_date]])</f>
        <v>6</v>
      </c>
      <c r="N1375" s="1" t="str">
        <f>IF(OR(Transactions[[#This Row],[weekday]]=1,Transactions[[#This Row],[weekday]]=7),"weekend","weekday")</f>
        <v>weekday</v>
      </c>
    </row>
    <row r="1376" spans="1:14">
      <c r="A1376">
        <v>197</v>
      </c>
      <c r="B1376">
        <v>1179827631</v>
      </c>
      <c r="C1376" s="1" t="s">
        <v>610</v>
      </c>
      <c r="D1376">
        <v>1415.19</v>
      </c>
      <c r="E1376" s="3">
        <v>45261.515833333331</v>
      </c>
      <c r="F1376" t="str">
        <f>TEXT(Transactions[[#This Row],[transaction_date]],"HH:MM:ss")</f>
        <v>12:22:48</v>
      </c>
      <c r="G1376">
        <f>HOUR(Transactions[[#This Row],[Time]])</f>
        <v>12</v>
      </c>
      <c r="H1376" s="1" t="str">
        <f>IF(Transactions[[#This Row],[Hour]]&lt;=6,"Night",IF(Transactions[[#This Row],[Hour]]&lt;=12,"Morning",IF(Transactions[[#This Row],[Hour]]&lt;=18,"Afternoon","Evening")))</f>
        <v>Morning</v>
      </c>
      <c r="I1376" s="1" t="str">
        <f>IF(Transactions[[#This Row],[amount]]&lt;=5000,"low","high")</f>
        <v>low</v>
      </c>
      <c r="J1376" s="1">
        <f>YEAR(Transactions[[#This Row],[transaction_date]])</f>
        <v>2023</v>
      </c>
      <c r="K1376" s="1" t="str">
        <f>TEXT(Transactions[[#This Row],[transaction_date]],"mmm")</f>
        <v>Dec</v>
      </c>
      <c r="L1376" s="1" t="str">
        <f>TEXT(Transactions[[#This Row],[transaction_date]],"ddd")</f>
        <v>Fri</v>
      </c>
      <c r="M1376" s="1">
        <f>WEEKDAY(Transactions[[#This Row],[transaction_date]])</f>
        <v>6</v>
      </c>
      <c r="N1376" s="1" t="str">
        <f>IF(OR(Transactions[[#This Row],[weekday]]=1,Transactions[[#This Row],[weekday]]=7),"weekend","weekday")</f>
        <v>weekday</v>
      </c>
    </row>
    <row r="1377" spans="1:14">
      <c r="A1377">
        <v>1726</v>
      </c>
      <c r="B1377">
        <v>1049405235</v>
      </c>
      <c r="C1377" s="1" t="s">
        <v>612</v>
      </c>
      <c r="D1377">
        <v>4452.7700000000004</v>
      </c>
      <c r="E1377" s="3">
        <v>45262.898240740738</v>
      </c>
      <c r="F1377" t="str">
        <f>TEXT(Transactions[[#This Row],[transaction_date]],"HH:MM:ss")</f>
        <v>21:33:28</v>
      </c>
      <c r="G1377">
        <f>HOUR(Transactions[[#This Row],[Time]])</f>
        <v>21</v>
      </c>
      <c r="H1377" s="1" t="str">
        <f>IF(Transactions[[#This Row],[Hour]]&lt;=6,"Night",IF(Transactions[[#This Row],[Hour]]&lt;=12,"Morning",IF(Transactions[[#This Row],[Hour]]&lt;=18,"Afternoon","Evening")))</f>
        <v>Evening</v>
      </c>
      <c r="I1377" s="1" t="str">
        <f>IF(Transactions[[#This Row],[amount]]&lt;=5000,"low","high")</f>
        <v>low</v>
      </c>
      <c r="J1377" s="1">
        <f>YEAR(Transactions[[#This Row],[transaction_date]])</f>
        <v>2023</v>
      </c>
      <c r="K1377" s="1" t="str">
        <f>TEXT(Transactions[[#This Row],[transaction_date]],"mmm")</f>
        <v>Dec</v>
      </c>
      <c r="L1377" s="1" t="str">
        <f>TEXT(Transactions[[#This Row],[transaction_date]],"ddd")</f>
        <v>Sat</v>
      </c>
      <c r="M1377" s="1">
        <f>WEEKDAY(Transactions[[#This Row],[transaction_date]])</f>
        <v>7</v>
      </c>
      <c r="N1377" s="1" t="str">
        <f>IF(OR(Transactions[[#This Row],[weekday]]=1,Transactions[[#This Row],[weekday]]=7),"weekend","weekday")</f>
        <v>weekend</v>
      </c>
    </row>
    <row r="1378" spans="1:14">
      <c r="A1378">
        <v>1114</v>
      </c>
      <c r="B1378">
        <v>1133514547</v>
      </c>
      <c r="C1378" s="1" t="s">
        <v>611</v>
      </c>
      <c r="D1378">
        <v>2581.73</v>
      </c>
      <c r="E1378" s="3">
        <v>45263.487627314818</v>
      </c>
      <c r="F1378" t="str">
        <f>TEXT(Transactions[[#This Row],[transaction_date]],"HH:MM:ss")</f>
        <v>11:42:11</v>
      </c>
      <c r="G1378">
        <f>HOUR(Transactions[[#This Row],[Time]])</f>
        <v>11</v>
      </c>
      <c r="H1378" s="1" t="str">
        <f>IF(Transactions[[#This Row],[Hour]]&lt;=6,"Night",IF(Transactions[[#This Row],[Hour]]&lt;=12,"Morning",IF(Transactions[[#This Row],[Hour]]&lt;=18,"Afternoon","Evening")))</f>
        <v>Morning</v>
      </c>
      <c r="I1378" s="1" t="str">
        <f>IF(Transactions[[#This Row],[amount]]&lt;=5000,"low","high")</f>
        <v>low</v>
      </c>
      <c r="J1378" s="1">
        <f>YEAR(Transactions[[#This Row],[transaction_date]])</f>
        <v>2023</v>
      </c>
      <c r="K1378" s="1" t="str">
        <f>TEXT(Transactions[[#This Row],[transaction_date]],"mmm")</f>
        <v>Dec</v>
      </c>
      <c r="L1378" s="1" t="str">
        <f>TEXT(Transactions[[#This Row],[transaction_date]],"ddd")</f>
        <v>Sun</v>
      </c>
      <c r="M1378" s="1">
        <f>WEEKDAY(Transactions[[#This Row],[transaction_date]])</f>
        <v>1</v>
      </c>
      <c r="N1378" s="1" t="str">
        <f>IF(OR(Transactions[[#This Row],[weekday]]=1,Transactions[[#This Row],[weekday]]=7),"weekend","weekday")</f>
        <v>weekend</v>
      </c>
    </row>
    <row r="1379" spans="1:14">
      <c r="A1379">
        <v>462</v>
      </c>
      <c r="B1379">
        <v>1146605333</v>
      </c>
      <c r="C1379" s="1" t="s">
        <v>611</v>
      </c>
      <c r="D1379">
        <v>1580.34</v>
      </c>
      <c r="E1379" s="3">
        <v>45263.523460648146</v>
      </c>
      <c r="F1379" t="str">
        <f>TEXT(Transactions[[#This Row],[transaction_date]],"HH:MM:ss")</f>
        <v>12:33:47</v>
      </c>
      <c r="G1379">
        <f>HOUR(Transactions[[#This Row],[Time]])</f>
        <v>12</v>
      </c>
      <c r="H1379" s="1" t="str">
        <f>IF(Transactions[[#This Row],[Hour]]&lt;=6,"Night",IF(Transactions[[#This Row],[Hour]]&lt;=12,"Morning",IF(Transactions[[#This Row],[Hour]]&lt;=18,"Afternoon","Evening")))</f>
        <v>Morning</v>
      </c>
      <c r="I1379" s="1" t="str">
        <f>IF(Transactions[[#This Row],[amount]]&lt;=5000,"low","high")</f>
        <v>low</v>
      </c>
      <c r="J1379" s="1">
        <f>YEAR(Transactions[[#This Row],[transaction_date]])</f>
        <v>2023</v>
      </c>
      <c r="K1379" s="1" t="str">
        <f>TEXT(Transactions[[#This Row],[transaction_date]],"mmm")</f>
        <v>Dec</v>
      </c>
      <c r="L1379" s="1" t="str">
        <f>TEXT(Transactions[[#This Row],[transaction_date]],"ddd")</f>
        <v>Sun</v>
      </c>
      <c r="M1379" s="1">
        <f>WEEKDAY(Transactions[[#This Row],[transaction_date]])</f>
        <v>1</v>
      </c>
      <c r="N1379" s="1" t="str">
        <f>IF(OR(Transactions[[#This Row],[weekday]]=1,Transactions[[#This Row],[weekday]]=7),"weekend","weekday")</f>
        <v>weekend</v>
      </c>
    </row>
    <row r="1380" spans="1:14">
      <c r="A1380">
        <v>1826</v>
      </c>
      <c r="B1380">
        <v>1186068874</v>
      </c>
      <c r="C1380" s="1" t="s">
        <v>612</v>
      </c>
      <c r="D1380">
        <v>3059.4</v>
      </c>
      <c r="E1380" s="3">
        <v>45263.856273148151</v>
      </c>
      <c r="F1380" t="str">
        <f>TEXT(Transactions[[#This Row],[transaction_date]],"HH:MM:ss")</f>
        <v>20:33:02</v>
      </c>
      <c r="G1380">
        <f>HOUR(Transactions[[#This Row],[Time]])</f>
        <v>20</v>
      </c>
      <c r="H1380" s="1" t="str">
        <f>IF(Transactions[[#This Row],[Hour]]&lt;=6,"Night",IF(Transactions[[#This Row],[Hour]]&lt;=12,"Morning",IF(Transactions[[#This Row],[Hour]]&lt;=18,"Afternoon","Evening")))</f>
        <v>Evening</v>
      </c>
      <c r="I1380" s="1" t="str">
        <f>IF(Transactions[[#This Row],[amount]]&lt;=5000,"low","high")</f>
        <v>low</v>
      </c>
      <c r="J1380" s="1">
        <f>YEAR(Transactions[[#This Row],[transaction_date]])</f>
        <v>2023</v>
      </c>
      <c r="K1380" s="1" t="str">
        <f>TEXT(Transactions[[#This Row],[transaction_date]],"mmm")</f>
        <v>Dec</v>
      </c>
      <c r="L1380" s="1" t="str">
        <f>TEXT(Transactions[[#This Row],[transaction_date]],"ddd")</f>
        <v>Sun</v>
      </c>
      <c r="M1380" s="1">
        <f>WEEKDAY(Transactions[[#This Row],[transaction_date]])</f>
        <v>1</v>
      </c>
      <c r="N1380" s="1" t="str">
        <f>IF(OR(Transactions[[#This Row],[weekday]]=1,Transactions[[#This Row],[weekday]]=7),"weekend","weekday")</f>
        <v>weekend</v>
      </c>
    </row>
    <row r="1381" spans="1:14">
      <c r="A1381">
        <v>951</v>
      </c>
      <c r="B1381">
        <v>1152648596</v>
      </c>
      <c r="C1381" s="1" t="s">
        <v>610</v>
      </c>
      <c r="D1381">
        <v>504.3</v>
      </c>
      <c r="E1381" s="3">
        <v>45263.869386574072</v>
      </c>
      <c r="F1381" t="str">
        <f>TEXT(Transactions[[#This Row],[transaction_date]],"HH:MM:ss")</f>
        <v>20:51:55</v>
      </c>
      <c r="G1381">
        <f>HOUR(Transactions[[#This Row],[Time]])</f>
        <v>20</v>
      </c>
      <c r="H1381" s="1" t="str">
        <f>IF(Transactions[[#This Row],[Hour]]&lt;=6,"Night",IF(Transactions[[#This Row],[Hour]]&lt;=12,"Morning",IF(Transactions[[#This Row],[Hour]]&lt;=18,"Afternoon","Evening")))</f>
        <v>Evening</v>
      </c>
      <c r="I1381" s="1" t="str">
        <f>IF(Transactions[[#This Row],[amount]]&lt;=5000,"low","high")</f>
        <v>low</v>
      </c>
      <c r="J1381" s="1">
        <f>YEAR(Transactions[[#This Row],[transaction_date]])</f>
        <v>2023</v>
      </c>
      <c r="K1381" s="1" t="str">
        <f>TEXT(Transactions[[#This Row],[transaction_date]],"mmm")</f>
        <v>Dec</v>
      </c>
      <c r="L1381" s="1" t="str">
        <f>TEXT(Transactions[[#This Row],[transaction_date]],"ddd")</f>
        <v>Sun</v>
      </c>
      <c r="M1381" s="1">
        <f>WEEKDAY(Transactions[[#This Row],[transaction_date]])</f>
        <v>1</v>
      </c>
      <c r="N1381" s="1" t="str">
        <f>IF(OR(Transactions[[#This Row],[weekday]]=1,Transactions[[#This Row],[weekday]]=7),"weekend","weekday")</f>
        <v>weekend</v>
      </c>
    </row>
    <row r="1382" spans="1:14">
      <c r="A1382">
        <v>1822</v>
      </c>
      <c r="B1382">
        <v>1027021442</v>
      </c>
      <c r="C1382" s="1" t="s">
        <v>610</v>
      </c>
      <c r="D1382">
        <v>1150.08</v>
      </c>
      <c r="E1382" s="3">
        <v>45264.236932870372</v>
      </c>
      <c r="F1382" t="str">
        <f>TEXT(Transactions[[#This Row],[transaction_date]],"HH:MM:ss")</f>
        <v>05:41:11</v>
      </c>
      <c r="G1382">
        <f>HOUR(Transactions[[#This Row],[Time]])</f>
        <v>5</v>
      </c>
      <c r="H1382" s="1" t="str">
        <f>IF(Transactions[[#This Row],[Hour]]&lt;=6,"Night",IF(Transactions[[#This Row],[Hour]]&lt;=12,"Morning",IF(Transactions[[#This Row],[Hour]]&lt;=18,"Afternoon","Evening")))</f>
        <v>Night</v>
      </c>
      <c r="I1382" s="1" t="str">
        <f>IF(Transactions[[#This Row],[amount]]&lt;=5000,"low","high")</f>
        <v>low</v>
      </c>
      <c r="J1382" s="1">
        <f>YEAR(Transactions[[#This Row],[transaction_date]])</f>
        <v>2023</v>
      </c>
      <c r="K1382" s="1" t="str">
        <f>TEXT(Transactions[[#This Row],[transaction_date]],"mmm")</f>
        <v>Dec</v>
      </c>
      <c r="L1382" s="1" t="str">
        <f>TEXT(Transactions[[#This Row],[transaction_date]],"ddd")</f>
        <v>Mon</v>
      </c>
      <c r="M1382" s="1">
        <f>WEEKDAY(Transactions[[#This Row],[transaction_date]])</f>
        <v>2</v>
      </c>
      <c r="N1382" s="1" t="str">
        <f>IF(OR(Transactions[[#This Row],[weekday]]=1,Transactions[[#This Row],[weekday]]=7),"weekend","weekday")</f>
        <v>weekday</v>
      </c>
    </row>
    <row r="1383" spans="1:14">
      <c r="A1383">
        <v>1349</v>
      </c>
      <c r="B1383">
        <v>1036668302</v>
      </c>
      <c r="C1383" s="1" t="s">
        <v>610</v>
      </c>
      <c r="D1383">
        <v>181.88</v>
      </c>
      <c r="E1383" s="3">
        <v>45264.282627314817</v>
      </c>
      <c r="F1383" t="str">
        <f>TEXT(Transactions[[#This Row],[transaction_date]],"HH:MM:ss")</f>
        <v>06:46:59</v>
      </c>
      <c r="G1383">
        <f>HOUR(Transactions[[#This Row],[Time]])</f>
        <v>6</v>
      </c>
      <c r="H1383" s="1" t="str">
        <f>IF(Transactions[[#This Row],[Hour]]&lt;=6,"Night",IF(Transactions[[#This Row],[Hour]]&lt;=12,"Morning",IF(Transactions[[#This Row],[Hour]]&lt;=18,"Afternoon","Evening")))</f>
        <v>Night</v>
      </c>
      <c r="I1383" s="1" t="str">
        <f>IF(Transactions[[#This Row],[amount]]&lt;=5000,"low","high")</f>
        <v>low</v>
      </c>
      <c r="J1383" s="1">
        <f>YEAR(Transactions[[#This Row],[transaction_date]])</f>
        <v>2023</v>
      </c>
      <c r="K1383" s="1" t="str">
        <f>TEXT(Transactions[[#This Row],[transaction_date]],"mmm")</f>
        <v>Dec</v>
      </c>
      <c r="L1383" s="1" t="str">
        <f>TEXT(Transactions[[#This Row],[transaction_date]],"ddd")</f>
        <v>Mon</v>
      </c>
      <c r="M1383" s="1">
        <f>WEEKDAY(Transactions[[#This Row],[transaction_date]])</f>
        <v>2</v>
      </c>
      <c r="N1383" s="1" t="str">
        <f>IF(OR(Transactions[[#This Row],[weekday]]=1,Transactions[[#This Row],[weekday]]=7),"weekend","weekday")</f>
        <v>weekday</v>
      </c>
    </row>
    <row r="1384" spans="1:14">
      <c r="A1384">
        <v>815</v>
      </c>
      <c r="B1384">
        <v>1057701653</v>
      </c>
      <c r="C1384" s="1" t="s">
        <v>610</v>
      </c>
      <c r="D1384">
        <v>3069.3</v>
      </c>
      <c r="E1384" s="3">
        <v>45264.370879629627</v>
      </c>
      <c r="F1384" t="str">
        <f>TEXT(Transactions[[#This Row],[transaction_date]],"HH:MM:ss")</f>
        <v>08:54:04</v>
      </c>
      <c r="G1384">
        <f>HOUR(Transactions[[#This Row],[Time]])</f>
        <v>8</v>
      </c>
      <c r="H1384" s="1" t="str">
        <f>IF(Transactions[[#This Row],[Hour]]&lt;=6,"Night",IF(Transactions[[#This Row],[Hour]]&lt;=12,"Morning",IF(Transactions[[#This Row],[Hour]]&lt;=18,"Afternoon","Evening")))</f>
        <v>Morning</v>
      </c>
      <c r="I1384" s="1" t="str">
        <f>IF(Transactions[[#This Row],[amount]]&lt;=5000,"low","high")</f>
        <v>low</v>
      </c>
      <c r="J1384" s="1">
        <f>YEAR(Transactions[[#This Row],[transaction_date]])</f>
        <v>2023</v>
      </c>
      <c r="K1384" s="1" t="str">
        <f>TEXT(Transactions[[#This Row],[transaction_date]],"mmm")</f>
        <v>Dec</v>
      </c>
      <c r="L1384" s="1" t="str">
        <f>TEXT(Transactions[[#This Row],[transaction_date]],"ddd")</f>
        <v>Mon</v>
      </c>
      <c r="M1384" s="1">
        <f>WEEKDAY(Transactions[[#This Row],[transaction_date]])</f>
        <v>2</v>
      </c>
      <c r="N1384" s="1" t="str">
        <f>IF(OR(Transactions[[#This Row],[weekday]]=1,Transactions[[#This Row],[weekday]]=7),"weekend","weekday")</f>
        <v>weekday</v>
      </c>
    </row>
    <row r="1385" spans="1:14">
      <c r="A1385">
        <v>1424</v>
      </c>
      <c r="B1385">
        <v>1138892688</v>
      </c>
      <c r="C1385" s="1" t="s">
        <v>611</v>
      </c>
      <c r="D1385">
        <v>601.61</v>
      </c>
      <c r="E1385" s="3">
        <v>45266.577685185184</v>
      </c>
      <c r="F1385" t="str">
        <f>TEXT(Transactions[[#This Row],[transaction_date]],"HH:MM:ss")</f>
        <v>13:51:52</v>
      </c>
      <c r="G1385">
        <f>HOUR(Transactions[[#This Row],[Time]])</f>
        <v>13</v>
      </c>
      <c r="H1385" s="1" t="str">
        <f>IF(Transactions[[#This Row],[Hour]]&lt;=6,"Night",IF(Transactions[[#This Row],[Hour]]&lt;=12,"Morning",IF(Transactions[[#This Row],[Hour]]&lt;=18,"Afternoon","Evening")))</f>
        <v>Afternoon</v>
      </c>
      <c r="I1385" s="1" t="str">
        <f>IF(Transactions[[#This Row],[amount]]&lt;=5000,"low","high")</f>
        <v>low</v>
      </c>
      <c r="J1385" s="1">
        <f>YEAR(Transactions[[#This Row],[transaction_date]])</f>
        <v>2023</v>
      </c>
      <c r="K1385" s="1" t="str">
        <f>TEXT(Transactions[[#This Row],[transaction_date]],"mmm")</f>
        <v>Dec</v>
      </c>
      <c r="L1385" s="1" t="str">
        <f>TEXT(Transactions[[#This Row],[transaction_date]],"ddd")</f>
        <v>Wed</v>
      </c>
      <c r="M1385" s="1">
        <f>WEEKDAY(Transactions[[#This Row],[transaction_date]])</f>
        <v>4</v>
      </c>
      <c r="N1385" s="1" t="str">
        <f>IF(OR(Transactions[[#This Row],[weekday]]=1,Transactions[[#This Row],[weekday]]=7),"weekend","weekday")</f>
        <v>weekday</v>
      </c>
    </row>
    <row r="1386" spans="1:14">
      <c r="A1386">
        <v>289</v>
      </c>
      <c r="B1386">
        <v>1143594583</v>
      </c>
      <c r="C1386" s="1" t="s">
        <v>610</v>
      </c>
      <c r="D1386">
        <v>171.79</v>
      </c>
      <c r="E1386" s="3">
        <v>45266.898506944446</v>
      </c>
      <c r="F1386" t="str">
        <f>TEXT(Transactions[[#This Row],[transaction_date]],"HH:MM:ss")</f>
        <v>21:33:51</v>
      </c>
      <c r="G1386">
        <f>HOUR(Transactions[[#This Row],[Time]])</f>
        <v>21</v>
      </c>
      <c r="H1386" s="1" t="str">
        <f>IF(Transactions[[#This Row],[Hour]]&lt;=6,"Night",IF(Transactions[[#This Row],[Hour]]&lt;=12,"Morning",IF(Transactions[[#This Row],[Hour]]&lt;=18,"Afternoon","Evening")))</f>
        <v>Evening</v>
      </c>
      <c r="I1386" s="1" t="str">
        <f>IF(Transactions[[#This Row],[amount]]&lt;=5000,"low","high")</f>
        <v>low</v>
      </c>
      <c r="J1386" s="1">
        <f>YEAR(Transactions[[#This Row],[transaction_date]])</f>
        <v>2023</v>
      </c>
      <c r="K1386" s="1" t="str">
        <f>TEXT(Transactions[[#This Row],[transaction_date]],"mmm")</f>
        <v>Dec</v>
      </c>
      <c r="L1386" s="1" t="str">
        <f>TEXT(Transactions[[#This Row],[transaction_date]],"ddd")</f>
        <v>Wed</v>
      </c>
      <c r="M1386" s="1">
        <f>WEEKDAY(Transactions[[#This Row],[transaction_date]])</f>
        <v>4</v>
      </c>
      <c r="N1386" s="1" t="str">
        <f>IF(OR(Transactions[[#This Row],[weekday]]=1,Transactions[[#This Row],[weekday]]=7),"weekend","weekday")</f>
        <v>weekday</v>
      </c>
    </row>
    <row r="1387" spans="1:14">
      <c r="A1387">
        <v>201</v>
      </c>
      <c r="B1387">
        <v>1133514547</v>
      </c>
      <c r="C1387" s="1" t="s">
        <v>610</v>
      </c>
      <c r="D1387">
        <v>3645.03</v>
      </c>
      <c r="E1387" s="3">
        <v>45267.034594907411</v>
      </c>
      <c r="F1387" t="str">
        <f>TEXT(Transactions[[#This Row],[transaction_date]],"HH:MM:ss")</f>
        <v>00:49:49</v>
      </c>
      <c r="G1387">
        <f>HOUR(Transactions[[#This Row],[Time]])</f>
        <v>0</v>
      </c>
      <c r="H1387" s="1" t="str">
        <f>IF(Transactions[[#This Row],[Hour]]&lt;=6,"Night",IF(Transactions[[#This Row],[Hour]]&lt;=12,"Morning",IF(Transactions[[#This Row],[Hour]]&lt;=18,"Afternoon","Evening")))</f>
        <v>Night</v>
      </c>
      <c r="I1387" s="1" t="str">
        <f>IF(Transactions[[#This Row],[amount]]&lt;=5000,"low","high")</f>
        <v>low</v>
      </c>
      <c r="J1387" s="1">
        <f>YEAR(Transactions[[#This Row],[transaction_date]])</f>
        <v>2023</v>
      </c>
      <c r="K1387" s="1" t="str">
        <f>TEXT(Transactions[[#This Row],[transaction_date]],"mmm")</f>
        <v>Dec</v>
      </c>
      <c r="L1387" s="1" t="str">
        <f>TEXT(Transactions[[#This Row],[transaction_date]],"ddd")</f>
        <v>Thu</v>
      </c>
      <c r="M1387" s="1">
        <f>WEEKDAY(Transactions[[#This Row],[transaction_date]])</f>
        <v>5</v>
      </c>
      <c r="N1387" s="1" t="str">
        <f>IF(OR(Transactions[[#This Row],[weekday]]=1,Transactions[[#This Row],[weekday]]=7),"weekend","weekday")</f>
        <v>weekday</v>
      </c>
    </row>
    <row r="1388" spans="1:14">
      <c r="A1388">
        <v>1991</v>
      </c>
      <c r="B1388">
        <v>1023672566</v>
      </c>
      <c r="C1388" s="1" t="s">
        <v>611</v>
      </c>
      <c r="D1388">
        <v>4285.3100000000004</v>
      </c>
      <c r="E1388" s="3">
        <v>45267.457280092596</v>
      </c>
      <c r="F1388" t="str">
        <f>TEXT(Transactions[[#This Row],[transaction_date]],"HH:MM:ss")</f>
        <v>10:58:29</v>
      </c>
      <c r="G1388">
        <f>HOUR(Transactions[[#This Row],[Time]])</f>
        <v>10</v>
      </c>
      <c r="H1388" s="1" t="str">
        <f>IF(Transactions[[#This Row],[Hour]]&lt;=6,"Night",IF(Transactions[[#This Row],[Hour]]&lt;=12,"Morning",IF(Transactions[[#This Row],[Hour]]&lt;=18,"Afternoon","Evening")))</f>
        <v>Morning</v>
      </c>
      <c r="I1388" s="1" t="str">
        <f>IF(Transactions[[#This Row],[amount]]&lt;=5000,"low","high")</f>
        <v>low</v>
      </c>
      <c r="J1388" s="1">
        <f>YEAR(Transactions[[#This Row],[transaction_date]])</f>
        <v>2023</v>
      </c>
      <c r="K1388" s="1" t="str">
        <f>TEXT(Transactions[[#This Row],[transaction_date]],"mmm")</f>
        <v>Dec</v>
      </c>
      <c r="L1388" s="1" t="str">
        <f>TEXT(Transactions[[#This Row],[transaction_date]],"ddd")</f>
        <v>Thu</v>
      </c>
      <c r="M1388" s="1">
        <f>WEEKDAY(Transactions[[#This Row],[transaction_date]])</f>
        <v>5</v>
      </c>
      <c r="N1388" s="1" t="str">
        <f>IF(OR(Transactions[[#This Row],[weekday]]=1,Transactions[[#This Row],[weekday]]=7),"weekend","weekday")</f>
        <v>weekday</v>
      </c>
    </row>
    <row r="1389" spans="1:14">
      <c r="A1389">
        <v>589</v>
      </c>
      <c r="B1389">
        <v>1110684606</v>
      </c>
      <c r="C1389" s="1" t="s">
        <v>610</v>
      </c>
      <c r="D1389">
        <v>4643.04</v>
      </c>
      <c r="E1389" s="3">
        <v>45267.88140046296</v>
      </c>
      <c r="F1389" t="str">
        <f>TEXT(Transactions[[#This Row],[transaction_date]],"HH:MM:ss")</f>
        <v>21:09:13</v>
      </c>
      <c r="G1389">
        <f>HOUR(Transactions[[#This Row],[Time]])</f>
        <v>21</v>
      </c>
      <c r="H1389" s="1" t="str">
        <f>IF(Transactions[[#This Row],[Hour]]&lt;=6,"Night",IF(Transactions[[#This Row],[Hour]]&lt;=12,"Morning",IF(Transactions[[#This Row],[Hour]]&lt;=18,"Afternoon","Evening")))</f>
        <v>Evening</v>
      </c>
      <c r="I1389" s="1" t="str">
        <f>IF(Transactions[[#This Row],[amount]]&lt;=5000,"low","high")</f>
        <v>low</v>
      </c>
      <c r="J1389" s="1">
        <f>YEAR(Transactions[[#This Row],[transaction_date]])</f>
        <v>2023</v>
      </c>
      <c r="K1389" s="1" t="str">
        <f>TEXT(Transactions[[#This Row],[transaction_date]],"mmm")</f>
        <v>Dec</v>
      </c>
      <c r="L1389" s="1" t="str">
        <f>TEXT(Transactions[[#This Row],[transaction_date]],"ddd")</f>
        <v>Thu</v>
      </c>
      <c r="M1389" s="1">
        <f>WEEKDAY(Transactions[[#This Row],[transaction_date]])</f>
        <v>5</v>
      </c>
      <c r="N1389" s="1" t="str">
        <f>IF(OR(Transactions[[#This Row],[weekday]]=1,Transactions[[#This Row],[weekday]]=7),"weekend","weekday")</f>
        <v>weekday</v>
      </c>
    </row>
    <row r="1390" spans="1:14">
      <c r="A1390">
        <v>849</v>
      </c>
      <c r="B1390">
        <v>1021346670</v>
      </c>
      <c r="C1390" s="1" t="s">
        <v>612</v>
      </c>
      <c r="D1390">
        <v>3632.68</v>
      </c>
      <c r="E1390" s="3">
        <v>45268.449826388889</v>
      </c>
      <c r="F1390" t="str">
        <f>TEXT(Transactions[[#This Row],[transaction_date]],"HH:MM:ss")</f>
        <v>10:47:45</v>
      </c>
      <c r="G1390">
        <f>HOUR(Transactions[[#This Row],[Time]])</f>
        <v>10</v>
      </c>
      <c r="H1390" s="1" t="str">
        <f>IF(Transactions[[#This Row],[Hour]]&lt;=6,"Night",IF(Transactions[[#This Row],[Hour]]&lt;=12,"Morning",IF(Transactions[[#This Row],[Hour]]&lt;=18,"Afternoon","Evening")))</f>
        <v>Morning</v>
      </c>
      <c r="I1390" s="1" t="str">
        <f>IF(Transactions[[#This Row],[amount]]&lt;=5000,"low","high")</f>
        <v>low</v>
      </c>
      <c r="J1390" s="1">
        <f>YEAR(Transactions[[#This Row],[transaction_date]])</f>
        <v>2023</v>
      </c>
      <c r="K1390" s="1" t="str">
        <f>TEXT(Transactions[[#This Row],[transaction_date]],"mmm")</f>
        <v>Dec</v>
      </c>
      <c r="L1390" s="1" t="str">
        <f>TEXT(Transactions[[#This Row],[transaction_date]],"ddd")</f>
        <v>Fri</v>
      </c>
      <c r="M1390" s="1">
        <f>WEEKDAY(Transactions[[#This Row],[transaction_date]])</f>
        <v>6</v>
      </c>
      <c r="N1390" s="1" t="str">
        <f>IF(OR(Transactions[[#This Row],[weekday]]=1,Transactions[[#This Row],[weekday]]=7),"weekend","weekday")</f>
        <v>weekday</v>
      </c>
    </row>
    <row r="1391" spans="1:14">
      <c r="A1391">
        <v>935</v>
      </c>
      <c r="B1391">
        <v>1160383903</v>
      </c>
      <c r="C1391" s="1" t="s">
        <v>612</v>
      </c>
      <c r="D1391">
        <v>1810.2</v>
      </c>
      <c r="E1391" s="3">
        <v>45269.204780092594</v>
      </c>
      <c r="F1391" t="str">
        <f>TEXT(Transactions[[#This Row],[transaction_date]],"HH:MM:ss")</f>
        <v>04:54:53</v>
      </c>
      <c r="G1391">
        <f>HOUR(Transactions[[#This Row],[Time]])</f>
        <v>4</v>
      </c>
      <c r="H1391" s="1" t="str">
        <f>IF(Transactions[[#This Row],[Hour]]&lt;=6,"Night",IF(Transactions[[#This Row],[Hour]]&lt;=12,"Morning",IF(Transactions[[#This Row],[Hour]]&lt;=18,"Afternoon","Evening")))</f>
        <v>Night</v>
      </c>
      <c r="I1391" s="1" t="str">
        <f>IF(Transactions[[#This Row],[amount]]&lt;=5000,"low","high")</f>
        <v>low</v>
      </c>
      <c r="J1391" s="1">
        <f>YEAR(Transactions[[#This Row],[transaction_date]])</f>
        <v>2023</v>
      </c>
      <c r="K1391" s="1" t="str">
        <f>TEXT(Transactions[[#This Row],[transaction_date]],"mmm")</f>
        <v>Dec</v>
      </c>
      <c r="L1391" s="1" t="str">
        <f>TEXT(Transactions[[#This Row],[transaction_date]],"ddd")</f>
        <v>Sat</v>
      </c>
      <c r="M1391" s="1">
        <f>WEEKDAY(Transactions[[#This Row],[transaction_date]])</f>
        <v>7</v>
      </c>
      <c r="N1391" s="1" t="str">
        <f>IF(OR(Transactions[[#This Row],[weekday]]=1,Transactions[[#This Row],[weekday]]=7),"weekend","weekday")</f>
        <v>weekend</v>
      </c>
    </row>
    <row r="1392" spans="1:14">
      <c r="A1392">
        <v>544</v>
      </c>
      <c r="B1392">
        <v>1095994131</v>
      </c>
      <c r="C1392" s="1" t="s">
        <v>611</v>
      </c>
      <c r="D1392">
        <v>2809.4</v>
      </c>
      <c r="E1392" s="3">
        <v>45269.767997685187</v>
      </c>
      <c r="F1392" t="str">
        <f>TEXT(Transactions[[#This Row],[transaction_date]],"HH:MM:ss")</f>
        <v>18:25:55</v>
      </c>
      <c r="G1392">
        <f>HOUR(Transactions[[#This Row],[Time]])</f>
        <v>18</v>
      </c>
      <c r="H1392" s="1" t="str">
        <f>IF(Transactions[[#This Row],[Hour]]&lt;=6,"Night",IF(Transactions[[#This Row],[Hour]]&lt;=12,"Morning",IF(Transactions[[#This Row],[Hour]]&lt;=18,"Afternoon","Evening")))</f>
        <v>Afternoon</v>
      </c>
      <c r="I1392" s="1" t="str">
        <f>IF(Transactions[[#This Row],[amount]]&lt;=5000,"low","high")</f>
        <v>low</v>
      </c>
      <c r="J1392" s="1">
        <f>YEAR(Transactions[[#This Row],[transaction_date]])</f>
        <v>2023</v>
      </c>
      <c r="K1392" s="1" t="str">
        <f>TEXT(Transactions[[#This Row],[transaction_date]],"mmm")</f>
        <v>Dec</v>
      </c>
      <c r="L1392" s="1" t="str">
        <f>TEXT(Transactions[[#This Row],[transaction_date]],"ddd")</f>
        <v>Sat</v>
      </c>
      <c r="M1392" s="1">
        <f>WEEKDAY(Transactions[[#This Row],[transaction_date]])</f>
        <v>7</v>
      </c>
      <c r="N1392" s="1" t="str">
        <f>IF(OR(Transactions[[#This Row],[weekday]]=1,Transactions[[#This Row],[weekday]]=7),"weekend","weekday")</f>
        <v>weekend</v>
      </c>
    </row>
    <row r="1393" spans="1:14">
      <c r="A1393">
        <v>738</v>
      </c>
      <c r="B1393">
        <v>1070389276</v>
      </c>
      <c r="C1393" s="1" t="s">
        <v>610</v>
      </c>
      <c r="D1393">
        <v>1521.48</v>
      </c>
      <c r="E1393" s="3">
        <v>45270.825231481482</v>
      </c>
      <c r="F1393" t="str">
        <f>TEXT(Transactions[[#This Row],[transaction_date]],"HH:MM:ss")</f>
        <v>19:48:20</v>
      </c>
      <c r="G1393">
        <f>HOUR(Transactions[[#This Row],[Time]])</f>
        <v>19</v>
      </c>
      <c r="H1393" s="1" t="str">
        <f>IF(Transactions[[#This Row],[Hour]]&lt;=6,"Night",IF(Transactions[[#This Row],[Hour]]&lt;=12,"Morning",IF(Transactions[[#This Row],[Hour]]&lt;=18,"Afternoon","Evening")))</f>
        <v>Evening</v>
      </c>
      <c r="I1393" s="1" t="str">
        <f>IF(Transactions[[#This Row],[amount]]&lt;=5000,"low","high")</f>
        <v>low</v>
      </c>
      <c r="J1393" s="1">
        <f>YEAR(Transactions[[#This Row],[transaction_date]])</f>
        <v>2023</v>
      </c>
      <c r="K1393" s="1" t="str">
        <f>TEXT(Transactions[[#This Row],[transaction_date]],"mmm")</f>
        <v>Dec</v>
      </c>
      <c r="L1393" s="1" t="str">
        <f>TEXT(Transactions[[#This Row],[transaction_date]],"ddd")</f>
        <v>Sun</v>
      </c>
      <c r="M1393" s="1">
        <f>WEEKDAY(Transactions[[#This Row],[transaction_date]])</f>
        <v>1</v>
      </c>
      <c r="N1393" s="1" t="str">
        <f>IF(OR(Transactions[[#This Row],[weekday]]=1,Transactions[[#This Row],[weekday]]=7),"weekend","weekday")</f>
        <v>weekend</v>
      </c>
    </row>
    <row r="1394" spans="1:14">
      <c r="A1394">
        <v>566</v>
      </c>
      <c r="B1394">
        <v>1062381335</v>
      </c>
      <c r="C1394" s="1" t="s">
        <v>610</v>
      </c>
      <c r="D1394">
        <v>3719.77</v>
      </c>
      <c r="E1394" s="3">
        <v>45270.896261574075</v>
      </c>
      <c r="F1394" t="str">
        <f>TEXT(Transactions[[#This Row],[transaction_date]],"HH:MM:ss")</f>
        <v>21:30:37</v>
      </c>
      <c r="G1394">
        <f>HOUR(Transactions[[#This Row],[Time]])</f>
        <v>21</v>
      </c>
      <c r="H1394" s="1" t="str">
        <f>IF(Transactions[[#This Row],[Hour]]&lt;=6,"Night",IF(Transactions[[#This Row],[Hour]]&lt;=12,"Morning",IF(Transactions[[#This Row],[Hour]]&lt;=18,"Afternoon","Evening")))</f>
        <v>Evening</v>
      </c>
      <c r="I1394" s="1" t="str">
        <f>IF(Transactions[[#This Row],[amount]]&lt;=5000,"low","high")</f>
        <v>low</v>
      </c>
      <c r="J1394" s="1">
        <f>YEAR(Transactions[[#This Row],[transaction_date]])</f>
        <v>2023</v>
      </c>
      <c r="K1394" s="1" t="str">
        <f>TEXT(Transactions[[#This Row],[transaction_date]],"mmm")</f>
        <v>Dec</v>
      </c>
      <c r="L1394" s="1" t="str">
        <f>TEXT(Transactions[[#This Row],[transaction_date]],"ddd")</f>
        <v>Sun</v>
      </c>
      <c r="M1394" s="1">
        <f>WEEKDAY(Transactions[[#This Row],[transaction_date]])</f>
        <v>1</v>
      </c>
      <c r="N1394" s="1" t="str">
        <f>IF(OR(Transactions[[#This Row],[weekday]]=1,Transactions[[#This Row],[weekday]]=7),"weekend","weekday")</f>
        <v>weekend</v>
      </c>
    </row>
    <row r="1395" spans="1:14">
      <c r="A1395">
        <v>1436</v>
      </c>
      <c r="B1395">
        <v>1030221193</v>
      </c>
      <c r="C1395" s="1" t="s">
        <v>610</v>
      </c>
      <c r="D1395">
        <v>3803.11</v>
      </c>
      <c r="E1395" s="3">
        <v>45271.411099537036</v>
      </c>
      <c r="F1395" t="str">
        <f>TEXT(Transactions[[#This Row],[transaction_date]],"HH:MM:ss")</f>
        <v>09:51:59</v>
      </c>
      <c r="G1395">
        <f>HOUR(Transactions[[#This Row],[Time]])</f>
        <v>9</v>
      </c>
      <c r="H1395" s="1" t="str">
        <f>IF(Transactions[[#This Row],[Hour]]&lt;=6,"Night",IF(Transactions[[#This Row],[Hour]]&lt;=12,"Morning",IF(Transactions[[#This Row],[Hour]]&lt;=18,"Afternoon","Evening")))</f>
        <v>Morning</v>
      </c>
      <c r="I1395" s="1" t="str">
        <f>IF(Transactions[[#This Row],[amount]]&lt;=5000,"low","high")</f>
        <v>low</v>
      </c>
      <c r="J1395" s="1">
        <f>YEAR(Transactions[[#This Row],[transaction_date]])</f>
        <v>2023</v>
      </c>
      <c r="K1395" s="1" t="str">
        <f>TEXT(Transactions[[#This Row],[transaction_date]],"mmm")</f>
        <v>Dec</v>
      </c>
      <c r="L1395" s="1" t="str">
        <f>TEXT(Transactions[[#This Row],[transaction_date]],"ddd")</f>
        <v>Mon</v>
      </c>
      <c r="M1395" s="1">
        <f>WEEKDAY(Transactions[[#This Row],[transaction_date]])</f>
        <v>2</v>
      </c>
      <c r="N1395" s="1" t="str">
        <f>IF(OR(Transactions[[#This Row],[weekday]]=1,Transactions[[#This Row],[weekday]]=7),"weekend","weekday")</f>
        <v>weekday</v>
      </c>
    </row>
    <row r="1396" spans="1:14">
      <c r="A1396">
        <v>332</v>
      </c>
      <c r="B1396">
        <v>1047349967</v>
      </c>
      <c r="C1396" s="1" t="s">
        <v>610</v>
      </c>
      <c r="D1396">
        <v>1727.59</v>
      </c>
      <c r="E1396" s="3">
        <v>45272.162245370368</v>
      </c>
      <c r="F1396" t="str">
        <f>TEXT(Transactions[[#This Row],[transaction_date]],"HH:MM:ss")</f>
        <v>03:53:38</v>
      </c>
      <c r="G1396">
        <f>HOUR(Transactions[[#This Row],[Time]])</f>
        <v>3</v>
      </c>
      <c r="H1396" s="1" t="str">
        <f>IF(Transactions[[#This Row],[Hour]]&lt;=6,"Night",IF(Transactions[[#This Row],[Hour]]&lt;=12,"Morning",IF(Transactions[[#This Row],[Hour]]&lt;=18,"Afternoon","Evening")))</f>
        <v>Night</v>
      </c>
      <c r="I1396" s="1" t="str">
        <f>IF(Transactions[[#This Row],[amount]]&lt;=5000,"low","high")</f>
        <v>low</v>
      </c>
      <c r="J1396" s="1">
        <f>YEAR(Transactions[[#This Row],[transaction_date]])</f>
        <v>2023</v>
      </c>
      <c r="K1396" s="1" t="str">
        <f>TEXT(Transactions[[#This Row],[transaction_date]],"mmm")</f>
        <v>Dec</v>
      </c>
      <c r="L1396" s="1" t="str">
        <f>TEXT(Transactions[[#This Row],[transaction_date]],"ddd")</f>
        <v>Tue</v>
      </c>
      <c r="M1396" s="1">
        <f>WEEKDAY(Transactions[[#This Row],[transaction_date]])</f>
        <v>3</v>
      </c>
      <c r="N1396" s="1" t="str">
        <f>IF(OR(Transactions[[#This Row],[weekday]]=1,Transactions[[#This Row],[weekday]]=7),"weekend","weekday")</f>
        <v>weekday</v>
      </c>
    </row>
    <row r="1397" spans="1:14">
      <c r="A1397">
        <v>982</v>
      </c>
      <c r="B1397">
        <v>1040996967</v>
      </c>
      <c r="C1397" s="1" t="s">
        <v>611</v>
      </c>
      <c r="D1397">
        <v>73.930000000000007</v>
      </c>
      <c r="E1397" s="3">
        <v>45272.615069444444</v>
      </c>
      <c r="F1397" t="str">
        <f>TEXT(Transactions[[#This Row],[transaction_date]],"HH:MM:ss")</f>
        <v>14:45:42</v>
      </c>
      <c r="G1397">
        <f>HOUR(Transactions[[#This Row],[Time]])</f>
        <v>14</v>
      </c>
      <c r="H1397" s="1" t="str">
        <f>IF(Transactions[[#This Row],[Hour]]&lt;=6,"Night",IF(Transactions[[#This Row],[Hour]]&lt;=12,"Morning",IF(Transactions[[#This Row],[Hour]]&lt;=18,"Afternoon","Evening")))</f>
        <v>Afternoon</v>
      </c>
      <c r="I1397" s="1" t="str">
        <f>IF(Transactions[[#This Row],[amount]]&lt;=5000,"low","high")</f>
        <v>low</v>
      </c>
      <c r="J1397" s="1">
        <f>YEAR(Transactions[[#This Row],[transaction_date]])</f>
        <v>2023</v>
      </c>
      <c r="K1397" s="1" t="str">
        <f>TEXT(Transactions[[#This Row],[transaction_date]],"mmm")</f>
        <v>Dec</v>
      </c>
      <c r="L1397" s="1" t="str">
        <f>TEXT(Transactions[[#This Row],[transaction_date]],"ddd")</f>
        <v>Tue</v>
      </c>
      <c r="M1397" s="1">
        <f>WEEKDAY(Transactions[[#This Row],[transaction_date]])</f>
        <v>3</v>
      </c>
      <c r="N1397" s="1" t="str">
        <f>IF(OR(Transactions[[#This Row],[weekday]]=1,Transactions[[#This Row],[weekday]]=7),"weekend","weekday")</f>
        <v>weekday</v>
      </c>
    </row>
    <row r="1398" spans="1:14">
      <c r="A1398">
        <v>1758</v>
      </c>
      <c r="B1398">
        <v>1070389276</v>
      </c>
      <c r="C1398" s="1" t="s">
        <v>612</v>
      </c>
      <c r="D1398">
        <v>365.9</v>
      </c>
      <c r="E1398" s="3">
        <v>45273.364293981482</v>
      </c>
      <c r="F1398" t="str">
        <f>TEXT(Transactions[[#This Row],[transaction_date]],"HH:MM:ss")</f>
        <v>08:44:35</v>
      </c>
      <c r="G1398">
        <f>HOUR(Transactions[[#This Row],[Time]])</f>
        <v>8</v>
      </c>
      <c r="H1398" s="1" t="str">
        <f>IF(Transactions[[#This Row],[Hour]]&lt;=6,"Night",IF(Transactions[[#This Row],[Hour]]&lt;=12,"Morning",IF(Transactions[[#This Row],[Hour]]&lt;=18,"Afternoon","Evening")))</f>
        <v>Morning</v>
      </c>
      <c r="I1398" s="1" t="str">
        <f>IF(Transactions[[#This Row],[amount]]&lt;=5000,"low","high")</f>
        <v>low</v>
      </c>
      <c r="J1398" s="1">
        <f>YEAR(Transactions[[#This Row],[transaction_date]])</f>
        <v>2023</v>
      </c>
      <c r="K1398" s="1" t="str">
        <f>TEXT(Transactions[[#This Row],[transaction_date]],"mmm")</f>
        <v>Dec</v>
      </c>
      <c r="L1398" s="1" t="str">
        <f>TEXT(Transactions[[#This Row],[transaction_date]],"ddd")</f>
        <v>Wed</v>
      </c>
      <c r="M1398" s="1">
        <f>WEEKDAY(Transactions[[#This Row],[transaction_date]])</f>
        <v>4</v>
      </c>
      <c r="N1398" s="1" t="str">
        <f>IF(OR(Transactions[[#This Row],[weekday]]=1,Transactions[[#This Row],[weekday]]=7),"weekend","weekday")</f>
        <v>weekday</v>
      </c>
    </row>
    <row r="1399" spans="1:14">
      <c r="A1399">
        <v>1924</v>
      </c>
      <c r="B1399">
        <v>1131594920</v>
      </c>
      <c r="C1399" s="1" t="s">
        <v>611</v>
      </c>
      <c r="D1399">
        <v>1612.92</v>
      </c>
      <c r="E1399" s="3">
        <v>45273.528032407405</v>
      </c>
      <c r="F1399" t="str">
        <f>TEXT(Transactions[[#This Row],[transaction_date]],"HH:MM:ss")</f>
        <v>12:40:22</v>
      </c>
      <c r="G1399">
        <f>HOUR(Transactions[[#This Row],[Time]])</f>
        <v>12</v>
      </c>
      <c r="H1399" s="1" t="str">
        <f>IF(Transactions[[#This Row],[Hour]]&lt;=6,"Night",IF(Transactions[[#This Row],[Hour]]&lt;=12,"Morning",IF(Transactions[[#This Row],[Hour]]&lt;=18,"Afternoon","Evening")))</f>
        <v>Morning</v>
      </c>
      <c r="I1399" s="1" t="str">
        <f>IF(Transactions[[#This Row],[amount]]&lt;=5000,"low","high")</f>
        <v>low</v>
      </c>
      <c r="J1399" s="1">
        <f>YEAR(Transactions[[#This Row],[transaction_date]])</f>
        <v>2023</v>
      </c>
      <c r="K1399" s="1" t="str">
        <f>TEXT(Transactions[[#This Row],[transaction_date]],"mmm")</f>
        <v>Dec</v>
      </c>
      <c r="L1399" s="1" t="str">
        <f>TEXT(Transactions[[#This Row],[transaction_date]],"ddd")</f>
        <v>Wed</v>
      </c>
      <c r="M1399" s="1">
        <f>WEEKDAY(Transactions[[#This Row],[transaction_date]])</f>
        <v>4</v>
      </c>
      <c r="N1399" s="1" t="str">
        <f>IF(OR(Transactions[[#This Row],[weekday]]=1,Transactions[[#This Row],[weekday]]=7),"weekend","weekday")</f>
        <v>weekday</v>
      </c>
    </row>
    <row r="1400" spans="1:14">
      <c r="A1400">
        <v>1911</v>
      </c>
      <c r="B1400">
        <v>1192971011</v>
      </c>
      <c r="C1400" s="1" t="s">
        <v>612</v>
      </c>
      <c r="D1400">
        <v>2781.27</v>
      </c>
      <c r="E1400" s="3">
        <v>45274.079074074078</v>
      </c>
      <c r="F1400" t="str">
        <f>TEXT(Transactions[[#This Row],[transaction_date]],"HH:MM:ss")</f>
        <v>01:53:52</v>
      </c>
      <c r="G1400">
        <f>HOUR(Transactions[[#This Row],[Time]])</f>
        <v>1</v>
      </c>
      <c r="H1400" s="1" t="str">
        <f>IF(Transactions[[#This Row],[Hour]]&lt;=6,"Night",IF(Transactions[[#This Row],[Hour]]&lt;=12,"Morning",IF(Transactions[[#This Row],[Hour]]&lt;=18,"Afternoon","Evening")))</f>
        <v>Night</v>
      </c>
      <c r="I1400" s="1" t="str">
        <f>IF(Transactions[[#This Row],[amount]]&lt;=5000,"low","high")</f>
        <v>low</v>
      </c>
      <c r="J1400" s="1">
        <f>YEAR(Transactions[[#This Row],[transaction_date]])</f>
        <v>2023</v>
      </c>
      <c r="K1400" s="1" t="str">
        <f>TEXT(Transactions[[#This Row],[transaction_date]],"mmm")</f>
        <v>Dec</v>
      </c>
      <c r="L1400" s="1" t="str">
        <f>TEXT(Transactions[[#This Row],[transaction_date]],"ddd")</f>
        <v>Thu</v>
      </c>
      <c r="M1400" s="1">
        <f>WEEKDAY(Transactions[[#This Row],[transaction_date]])</f>
        <v>5</v>
      </c>
      <c r="N1400" s="1" t="str">
        <f>IF(OR(Transactions[[#This Row],[weekday]]=1,Transactions[[#This Row],[weekday]]=7),"weekend","weekday")</f>
        <v>weekday</v>
      </c>
    </row>
    <row r="1401" spans="1:14">
      <c r="A1401">
        <v>1283</v>
      </c>
      <c r="B1401">
        <v>1122354785</v>
      </c>
      <c r="C1401" s="1" t="s">
        <v>610</v>
      </c>
      <c r="D1401">
        <v>3688.4</v>
      </c>
      <c r="E1401" s="3">
        <v>45274.114803240744</v>
      </c>
      <c r="F1401" t="str">
        <f>TEXT(Transactions[[#This Row],[transaction_date]],"HH:MM:ss")</f>
        <v>02:45:19</v>
      </c>
      <c r="G1401">
        <f>HOUR(Transactions[[#This Row],[Time]])</f>
        <v>2</v>
      </c>
      <c r="H1401" s="1" t="str">
        <f>IF(Transactions[[#This Row],[Hour]]&lt;=6,"Night",IF(Transactions[[#This Row],[Hour]]&lt;=12,"Morning",IF(Transactions[[#This Row],[Hour]]&lt;=18,"Afternoon","Evening")))</f>
        <v>Night</v>
      </c>
      <c r="I1401" s="1" t="str">
        <f>IF(Transactions[[#This Row],[amount]]&lt;=5000,"low","high")</f>
        <v>low</v>
      </c>
      <c r="J1401" s="1">
        <f>YEAR(Transactions[[#This Row],[transaction_date]])</f>
        <v>2023</v>
      </c>
      <c r="K1401" s="1" t="str">
        <f>TEXT(Transactions[[#This Row],[transaction_date]],"mmm")</f>
        <v>Dec</v>
      </c>
      <c r="L1401" s="1" t="str">
        <f>TEXT(Transactions[[#This Row],[transaction_date]],"ddd")</f>
        <v>Thu</v>
      </c>
      <c r="M1401" s="1">
        <f>WEEKDAY(Transactions[[#This Row],[transaction_date]])</f>
        <v>5</v>
      </c>
      <c r="N1401" s="1" t="str">
        <f>IF(OR(Transactions[[#This Row],[weekday]]=1,Transactions[[#This Row],[weekday]]=7),"weekend","weekday")</f>
        <v>weekday</v>
      </c>
    </row>
    <row r="1402" spans="1:14">
      <c r="A1402">
        <v>1213</v>
      </c>
      <c r="B1402">
        <v>1162731446</v>
      </c>
      <c r="C1402" s="1" t="s">
        <v>610</v>
      </c>
      <c r="D1402">
        <v>3850.64</v>
      </c>
      <c r="E1402" s="3">
        <v>45274.321516203701</v>
      </c>
      <c r="F1402" t="str">
        <f>TEXT(Transactions[[#This Row],[transaction_date]],"HH:MM:ss")</f>
        <v>07:42:59</v>
      </c>
      <c r="G1402">
        <f>HOUR(Transactions[[#This Row],[Time]])</f>
        <v>7</v>
      </c>
      <c r="H1402" s="1" t="str">
        <f>IF(Transactions[[#This Row],[Hour]]&lt;=6,"Night",IF(Transactions[[#This Row],[Hour]]&lt;=12,"Morning",IF(Transactions[[#This Row],[Hour]]&lt;=18,"Afternoon","Evening")))</f>
        <v>Morning</v>
      </c>
      <c r="I1402" s="1" t="str">
        <f>IF(Transactions[[#This Row],[amount]]&lt;=5000,"low","high")</f>
        <v>low</v>
      </c>
      <c r="J1402" s="1">
        <f>YEAR(Transactions[[#This Row],[transaction_date]])</f>
        <v>2023</v>
      </c>
      <c r="K1402" s="1" t="str">
        <f>TEXT(Transactions[[#This Row],[transaction_date]],"mmm")</f>
        <v>Dec</v>
      </c>
      <c r="L1402" s="1" t="str">
        <f>TEXT(Transactions[[#This Row],[transaction_date]],"ddd")</f>
        <v>Thu</v>
      </c>
      <c r="M1402" s="1">
        <f>WEEKDAY(Transactions[[#This Row],[transaction_date]])</f>
        <v>5</v>
      </c>
      <c r="N1402" s="1" t="str">
        <f>IF(OR(Transactions[[#This Row],[weekday]]=1,Transactions[[#This Row],[weekday]]=7),"weekend","weekday")</f>
        <v>weekday</v>
      </c>
    </row>
    <row r="1403" spans="1:14">
      <c r="A1403">
        <v>235</v>
      </c>
      <c r="B1403">
        <v>1108122431</v>
      </c>
      <c r="C1403" s="1" t="s">
        <v>610</v>
      </c>
      <c r="D1403">
        <v>4968.79</v>
      </c>
      <c r="E1403" s="3">
        <v>45274.631655092591</v>
      </c>
      <c r="F1403" t="str">
        <f>TEXT(Transactions[[#This Row],[transaction_date]],"HH:MM:ss")</f>
        <v>15:09:35</v>
      </c>
      <c r="G1403">
        <f>HOUR(Transactions[[#This Row],[Time]])</f>
        <v>15</v>
      </c>
      <c r="H1403" s="1" t="str">
        <f>IF(Transactions[[#This Row],[Hour]]&lt;=6,"Night",IF(Transactions[[#This Row],[Hour]]&lt;=12,"Morning",IF(Transactions[[#This Row],[Hour]]&lt;=18,"Afternoon","Evening")))</f>
        <v>Afternoon</v>
      </c>
      <c r="I1403" s="1" t="str">
        <f>IF(Transactions[[#This Row],[amount]]&lt;=5000,"low","high")</f>
        <v>low</v>
      </c>
      <c r="J1403" s="1">
        <f>YEAR(Transactions[[#This Row],[transaction_date]])</f>
        <v>2023</v>
      </c>
      <c r="K1403" s="1" t="str">
        <f>TEXT(Transactions[[#This Row],[transaction_date]],"mmm")</f>
        <v>Dec</v>
      </c>
      <c r="L1403" s="1" t="str">
        <f>TEXT(Transactions[[#This Row],[transaction_date]],"ddd")</f>
        <v>Thu</v>
      </c>
      <c r="M1403" s="1">
        <f>WEEKDAY(Transactions[[#This Row],[transaction_date]])</f>
        <v>5</v>
      </c>
      <c r="N1403" s="1" t="str">
        <f>IF(OR(Transactions[[#This Row],[weekday]]=1,Transactions[[#This Row],[weekday]]=7),"weekend","weekday")</f>
        <v>weekday</v>
      </c>
    </row>
    <row r="1404" spans="1:14">
      <c r="A1404">
        <v>93</v>
      </c>
      <c r="B1404">
        <v>1068049355</v>
      </c>
      <c r="C1404" s="1" t="s">
        <v>612</v>
      </c>
      <c r="D1404">
        <v>3087.59</v>
      </c>
      <c r="E1404" s="3">
        <v>45274.779548611114</v>
      </c>
      <c r="F1404" t="str">
        <f>TEXT(Transactions[[#This Row],[transaction_date]],"HH:MM:ss")</f>
        <v>18:42:33</v>
      </c>
      <c r="G1404">
        <f>HOUR(Transactions[[#This Row],[Time]])</f>
        <v>18</v>
      </c>
      <c r="H1404" s="1" t="str">
        <f>IF(Transactions[[#This Row],[Hour]]&lt;=6,"Night",IF(Transactions[[#This Row],[Hour]]&lt;=12,"Morning",IF(Transactions[[#This Row],[Hour]]&lt;=18,"Afternoon","Evening")))</f>
        <v>Afternoon</v>
      </c>
      <c r="I1404" s="1" t="str">
        <f>IF(Transactions[[#This Row],[amount]]&lt;=5000,"low","high")</f>
        <v>low</v>
      </c>
      <c r="J1404" s="1">
        <f>YEAR(Transactions[[#This Row],[transaction_date]])</f>
        <v>2023</v>
      </c>
      <c r="K1404" s="1" t="str">
        <f>TEXT(Transactions[[#This Row],[transaction_date]],"mmm")</f>
        <v>Dec</v>
      </c>
      <c r="L1404" s="1" t="str">
        <f>TEXT(Transactions[[#This Row],[transaction_date]],"ddd")</f>
        <v>Thu</v>
      </c>
      <c r="M1404" s="1">
        <f>WEEKDAY(Transactions[[#This Row],[transaction_date]])</f>
        <v>5</v>
      </c>
      <c r="N1404" s="1" t="str">
        <f>IF(OR(Transactions[[#This Row],[weekday]]=1,Transactions[[#This Row],[weekday]]=7),"weekend","weekday")</f>
        <v>weekday</v>
      </c>
    </row>
    <row r="1405" spans="1:14">
      <c r="A1405">
        <v>1694</v>
      </c>
      <c r="B1405">
        <v>1146605333</v>
      </c>
      <c r="C1405" s="1" t="s">
        <v>612</v>
      </c>
      <c r="D1405">
        <v>1621.77</v>
      </c>
      <c r="E1405" s="3">
        <v>45275.1175</v>
      </c>
      <c r="F1405" t="str">
        <f>TEXT(Transactions[[#This Row],[transaction_date]],"HH:MM:ss")</f>
        <v>02:49:12</v>
      </c>
      <c r="G1405">
        <f>HOUR(Transactions[[#This Row],[Time]])</f>
        <v>2</v>
      </c>
      <c r="H1405" s="1" t="str">
        <f>IF(Transactions[[#This Row],[Hour]]&lt;=6,"Night",IF(Transactions[[#This Row],[Hour]]&lt;=12,"Morning",IF(Transactions[[#This Row],[Hour]]&lt;=18,"Afternoon","Evening")))</f>
        <v>Night</v>
      </c>
      <c r="I1405" s="1" t="str">
        <f>IF(Transactions[[#This Row],[amount]]&lt;=5000,"low","high")</f>
        <v>low</v>
      </c>
      <c r="J1405" s="1">
        <f>YEAR(Transactions[[#This Row],[transaction_date]])</f>
        <v>2023</v>
      </c>
      <c r="K1405" s="1" t="str">
        <f>TEXT(Transactions[[#This Row],[transaction_date]],"mmm")</f>
        <v>Dec</v>
      </c>
      <c r="L1405" s="1" t="str">
        <f>TEXT(Transactions[[#This Row],[transaction_date]],"ddd")</f>
        <v>Fri</v>
      </c>
      <c r="M1405" s="1">
        <f>WEEKDAY(Transactions[[#This Row],[transaction_date]])</f>
        <v>6</v>
      </c>
      <c r="N1405" s="1" t="str">
        <f>IF(OR(Transactions[[#This Row],[weekday]]=1,Transactions[[#This Row],[weekday]]=7),"weekend","weekday")</f>
        <v>weekday</v>
      </c>
    </row>
    <row r="1406" spans="1:14">
      <c r="A1406">
        <v>2001</v>
      </c>
      <c r="B1406">
        <v>1013036421</v>
      </c>
      <c r="C1406" s="1" t="s">
        <v>611</v>
      </c>
      <c r="D1406">
        <v>12589.28</v>
      </c>
      <c r="E1406" s="3">
        <v>45275.563368055555</v>
      </c>
      <c r="F1406" t="str">
        <f>TEXT(Transactions[[#This Row],[transaction_date]],"HH:MM:ss")</f>
        <v>13:31:15</v>
      </c>
      <c r="G1406">
        <f>HOUR(Transactions[[#This Row],[Time]])</f>
        <v>13</v>
      </c>
      <c r="H1406" s="1" t="str">
        <f>IF(Transactions[[#This Row],[Hour]]&lt;=6,"Night",IF(Transactions[[#This Row],[Hour]]&lt;=12,"Morning",IF(Transactions[[#This Row],[Hour]]&lt;=18,"Afternoon","Evening")))</f>
        <v>Afternoon</v>
      </c>
      <c r="I1406" s="1" t="str">
        <f>IF(Transactions[[#This Row],[amount]]&lt;=5000,"low","high")</f>
        <v>high</v>
      </c>
      <c r="J1406" s="1">
        <f>YEAR(Transactions[[#This Row],[transaction_date]])</f>
        <v>2023</v>
      </c>
      <c r="K1406" s="1" t="str">
        <f>TEXT(Transactions[[#This Row],[transaction_date]],"mmm")</f>
        <v>Dec</v>
      </c>
      <c r="L1406" s="1" t="str">
        <f>TEXT(Transactions[[#This Row],[transaction_date]],"ddd")</f>
        <v>Fri</v>
      </c>
      <c r="M1406" s="1">
        <f>WEEKDAY(Transactions[[#This Row],[transaction_date]])</f>
        <v>6</v>
      </c>
      <c r="N1406" s="1" t="str">
        <f>IF(OR(Transactions[[#This Row],[weekday]]=1,Transactions[[#This Row],[weekday]]=7),"weekend","weekday")</f>
        <v>weekday</v>
      </c>
    </row>
    <row r="1407" spans="1:14">
      <c r="A1407">
        <v>1612</v>
      </c>
      <c r="B1407">
        <v>1137603888</v>
      </c>
      <c r="C1407" s="1" t="s">
        <v>611</v>
      </c>
      <c r="D1407">
        <v>4118.6899999999996</v>
      </c>
      <c r="E1407" s="3">
        <v>45275.68886574074</v>
      </c>
      <c r="F1407" t="str">
        <f>TEXT(Transactions[[#This Row],[transaction_date]],"HH:MM:ss")</f>
        <v>16:31:58</v>
      </c>
      <c r="G1407">
        <f>HOUR(Transactions[[#This Row],[Time]])</f>
        <v>16</v>
      </c>
      <c r="H1407" s="1" t="str">
        <f>IF(Transactions[[#This Row],[Hour]]&lt;=6,"Night",IF(Transactions[[#This Row],[Hour]]&lt;=12,"Morning",IF(Transactions[[#This Row],[Hour]]&lt;=18,"Afternoon","Evening")))</f>
        <v>Afternoon</v>
      </c>
      <c r="I1407" s="1" t="str">
        <f>IF(Transactions[[#This Row],[amount]]&lt;=5000,"low","high")</f>
        <v>low</v>
      </c>
      <c r="J1407" s="1">
        <f>YEAR(Transactions[[#This Row],[transaction_date]])</f>
        <v>2023</v>
      </c>
      <c r="K1407" s="1" t="str">
        <f>TEXT(Transactions[[#This Row],[transaction_date]],"mmm")</f>
        <v>Dec</v>
      </c>
      <c r="L1407" s="1" t="str">
        <f>TEXT(Transactions[[#This Row],[transaction_date]],"ddd")</f>
        <v>Fri</v>
      </c>
      <c r="M1407" s="1">
        <f>WEEKDAY(Transactions[[#This Row],[transaction_date]])</f>
        <v>6</v>
      </c>
      <c r="N1407" s="1" t="str">
        <f>IF(OR(Transactions[[#This Row],[weekday]]=1,Transactions[[#This Row],[weekday]]=7),"weekend","weekday")</f>
        <v>weekday</v>
      </c>
    </row>
    <row r="1408" spans="1:14">
      <c r="A1408">
        <v>1549</v>
      </c>
      <c r="B1408">
        <v>1049405235</v>
      </c>
      <c r="C1408" s="1" t="s">
        <v>611</v>
      </c>
      <c r="D1408">
        <v>3322.83</v>
      </c>
      <c r="E1408" s="3">
        <v>45275.698483796295</v>
      </c>
      <c r="F1408" t="str">
        <f>TEXT(Transactions[[#This Row],[transaction_date]],"HH:MM:ss")</f>
        <v>16:45:49</v>
      </c>
      <c r="G1408">
        <f>HOUR(Transactions[[#This Row],[Time]])</f>
        <v>16</v>
      </c>
      <c r="H1408" s="1" t="str">
        <f>IF(Transactions[[#This Row],[Hour]]&lt;=6,"Night",IF(Transactions[[#This Row],[Hour]]&lt;=12,"Morning",IF(Transactions[[#This Row],[Hour]]&lt;=18,"Afternoon","Evening")))</f>
        <v>Afternoon</v>
      </c>
      <c r="I1408" s="1" t="str">
        <f>IF(Transactions[[#This Row],[amount]]&lt;=5000,"low","high")</f>
        <v>low</v>
      </c>
      <c r="J1408" s="1">
        <f>YEAR(Transactions[[#This Row],[transaction_date]])</f>
        <v>2023</v>
      </c>
      <c r="K1408" s="1" t="str">
        <f>TEXT(Transactions[[#This Row],[transaction_date]],"mmm")</f>
        <v>Dec</v>
      </c>
      <c r="L1408" s="1" t="str">
        <f>TEXT(Transactions[[#This Row],[transaction_date]],"ddd")</f>
        <v>Fri</v>
      </c>
      <c r="M1408" s="1">
        <f>WEEKDAY(Transactions[[#This Row],[transaction_date]])</f>
        <v>6</v>
      </c>
      <c r="N1408" s="1" t="str">
        <f>IF(OR(Transactions[[#This Row],[weekday]]=1,Transactions[[#This Row],[weekday]]=7),"weekend","weekday")</f>
        <v>weekday</v>
      </c>
    </row>
    <row r="1409" spans="1:14">
      <c r="A1409">
        <v>148</v>
      </c>
      <c r="B1409">
        <v>1035184252</v>
      </c>
      <c r="C1409" s="1" t="s">
        <v>611</v>
      </c>
      <c r="D1409">
        <v>3912.84</v>
      </c>
      <c r="E1409" s="3">
        <v>45275.818194444444</v>
      </c>
      <c r="F1409" t="str">
        <f>TEXT(Transactions[[#This Row],[transaction_date]],"HH:MM:ss")</f>
        <v>19:38:12</v>
      </c>
      <c r="G1409">
        <f>HOUR(Transactions[[#This Row],[Time]])</f>
        <v>19</v>
      </c>
      <c r="H1409" s="1" t="str">
        <f>IF(Transactions[[#This Row],[Hour]]&lt;=6,"Night",IF(Transactions[[#This Row],[Hour]]&lt;=12,"Morning",IF(Transactions[[#This Row],[Hour]]&lt;=18,"Afternoon","Evening")))</f>
        <v>Evening</v>
      </c>
      <c r="I1409" s="1" t="str">
        <f>IF(Transactions[[#This Row],[amount]]&lt;=5000,"low","high")</f>
        <v>low</v>
      </c>
      <c r="J1409" s="1">
        <f>YEAR(Transactions[[#This Row],[transaction_date]])</f>
        <v>2023</v>
      </c>
      <c r="K1409" s="1" t="str">
        <f>TEXT(Transactions[[#This Row],[transaction_date]],"mmm")</f>
        <v>Dec</v>
      </c>
      <c r="L1409" s="1" t="str">
        <f>TEXT(Transactions[[#This Row],[transaction_date]],"ddd")</f>
        <v>Fri</v>
      </c>
      <c r="M1409" s="1">
        <f>WEEKDAY(Transactions[[#This Row],[transaction_date]])</f>
        <v>6</v>
      </c>
      <c r="N1409" s="1" t="str">
        <f>IF(OR(Transactions[[#This Row],[weekday]]=1,Transactions[[#This Row],[weekday]]=7),"weekend","weekday")</f>
        <v>weekday</v>
      </c>
    </row>
    <row r="1410" spans="1:14">
      <c r="A1410">
        <v>1435</v>
      </c>
      <c r="B1410">
        <v>1135708497</v>
      </c>
      <c r="C1410" s="1" t="s">
        <v>612</v>
      </c>
      <c r="D1410">
        <v>2582.9</v>
      </c>
      <c r="E1410" s="3">
        <v>45275.879861111112</v>
      </c>
      <c r="F1410" t="str">
        <f>TEXT(Transactions[[#This Row],[transaction_date]],"HH:MM:ss")</f>
        <v>21:07:00</v>
      </c>
      <c r="G1410">
        <f>HOUR(Transactions[[#This Row],[Time]])</f>
        <v>21</v>
      </c>
      <c r="H1410" s="1" t="str">
        <f>IF(Transactions[[#This Row],[Hour]]&lt;=6,"Night",IF(Transactions[[#This Row],[Hour]]&lt;=12,"Morning",IF(Transactions[[#This Row],[Hour]]&lt;=18,"Afternoon","Evening")))</f>
        <v>Evening</v>
      </c>
      <c r="I1410" s="1" t="str">
        <f>IF(Transactions[[#This Row],[amount]]&lt;=5000,"low","high")</f>
        <v>low</v>
      </c>
      <c r="J1410" s="1">
        <f>YEAR(Transactions[[#This Row],[transaction_date]])</f>
        <v>2023</v>
      </c>
      <c r="K1410" s="1" t="str">
        <f>TEXT(Transactions[[#This Row],[transaction_date]],"mmm")</f>
        <v>Dec</v>
      </c>
      <c r="L1410" s="1" t="str">
        <f>TEXT(Transactions[[#This Row],[transaction_date]],"ddd")</f>
        <v>Fri</v>
      </c>
      <c r="M1410" s="1">
        <f>WEEKDAY(Transactions[[#This Row],[transaction_date]])</f>
        <v>6</v>
      </c>
      <c r="N1410" s="1" t="str">
        <f>IF(OR(Transactions[[#This Row],[weekday]]=1,Transactions[[#This Row],[weekday]]=7),"weekend","weekday")</f>
        <v>weekday</v>
      </c>
    </row>
    <row r="1411" spans="1:14">
      <c r="A1411">
        <v>1936</v>
      </c>
      <c r="B1411">
        <v>1148807323</v>
      </c>
      <c r="C1411" s="1" t="s">
        <v>612</v>
      </c>
      <c r="D1411">
        <v>4015.51</v>
      </c>
      <c r="E1411" s="3">
        <v>45276.337962962964</v>
      </c>
      <c r="F1411" t="str">
        <f>TEXT(Transactions[[#This Row],[transaction_date]],"HH:MM:ss")</f>
        <v>08:06:40</v>
      </c>
      <c r="G1411">
        <f>HOUR(Transactions[[#This Row],[Time]])</f>
        <v>8</v>
      </c>
      <c r="H1411" s="1" t="str">
        <f>IF(Transactions[[#This Row],[Hour]]&lt;=6,"Night",IF(Transactions[[#This Row],[Hour]]&lt;=12,"Morning",IF(Transactions[[#This Row],[Hour]]&lt;=18,"Afternoon","Evening")))</f>
        <v>Morning</v>
      </c>
      <c r="I1411" s="1" t="str">
        <f>IF(Transactions[[#This Row],[amount]]&lt;=5000,"low","high")</f>
        <v>low</v>
      </c>
      <c r="J1411" s="1">
        <f>YEAR(Transactions[[#This Row],[transaction_date]])</f>
        <v>2023</v>
      </c>
      <c r="K1411" s="1" t="str">
        <f>TEXT(Transactions[[#This Row],[transaction_date]],"mmm")</f>
        <v>Dec</v>
      </c>
      <c r="L1411" s="1" t="str">
        <f>TEXT(Transactions[[#This Row],[transaction_date]],"ddd")</f>
        <v>Sat</v>
      </c>
      <c r="M1411" s="1">
        <f>WEEKDAY(Transactions[[#This Row],[transaction_date]])</f>
        <v>7</v>
      </c>
      <c r="N1411" s="1" t="str">
        <f>IF(OR(Transactions[[#This Row],[weekday]]=1,Transactions[[#This Row],[weekday]]=7),"weekend","weekday")</f>
        <v>weekend</v>
      </c>
    </row>
    <row r="1412" spans="1:14">
      <c r="A1412">
        <v>587</v>
      </c>
      <c r="B1412">
        <v>1113015151</v>
      </c>
      <c r="C1412" s="1" t="s">
        <v>611</v>
      </c>
      <c r="D1412">
        <v>4539.76</v>
      </c>
      <c r="E1412" s="3">
        <v>45276.845486111109</v>
      </c>
      <c r="F1412" t="str">
        <f>TEXT(Transactions[[#This Row],[transaction_date]],"HH:MM:ss")</f>
        <v>20:17:30</v>
      </c>
      <c r="G1412">
        <f>HOUR(Transactions[[#This Row],[Time]])</f>
        <v>20</v>
      </c>
      <c r="H1412" s="1" t="str">
        <f>IF(Transactions[[#This Row],[Hour]]&lt;=6,"Night",IF(Transactions[[#This Row],[Hour]]&lt;=12,"Morning",IF(Transactions[[#This Row],[Hour]]&lt;=18,"Afternoon","Evening")))</f>
        <v>Evening</v>
      </c>
      <c r="I1412" s="1" t="str">
        <f>IF(Transactions[[#This Row],[amount]]&lt;=5000,"low","high")</f>
        <v>low</v>
      </c>
      <c r="J1412" s="1">
        <f>YEAR(Transactions[[#This Row],[transaction_date]])</f>
        <v>2023</v>
      </c>
      <c r="K1412" s="1" t="str">
        <f>TEXT(Transactions[[#This Row],[transaction_date]],"mmm")</f>
        <v>Dec</v>
      </c>
      <c r="L1412" s="1" t="str">
        <f>TEXT(Transactions[[#This Row],[transaction_date]],"ddd")</f>
        <v>Sat</v>
      </c>
      <c r="M1412" s="1">
        <f>WEEKDAY(Transactions[[#This Row],[transaction_date]])</f>
        <v>7</v>
      </c>
      <c r="N1412" s="1" t="str">
        <f>IF(OR(Transactions[[#This Row],[weekday]]=1,Transactions[[#This Row],[weekday]]=7),"weekend","weekday")</f>
        <v>weekend</v>
      </c>
    </row>
    <row r="1413" spans="1:14">
      <c r="A1413">
        <v>1064</v>
      </c>
      <c r="B1413">
        <v>1186068874</v>
      </c>
      <c r="C1413" s="1" t="s">
        <v>610</v>
      </c>
      <c r="D1413">
        <v>4140.33</v>
      </c>
      <c r="E1413" s="3">
        <v>45276.956921296296</v>
      </c>
      <c r="F1413" t="str">
        <f>TEXT(Transactions[[#This Row],[transaction_date]],"HH:MM:ss")</f>
        <v>22:57:58</v>
      </c>
      <c r="G1413">
        <f>HOUR(Transactions[[#This Row],[Time]])</f>
        <v>22</v>
      </c>
      <c r="H1413" s="1" t="str">
        <f>IF(Transactions[[#This Row],[Hour]]&lt;=6,"Night",IF(Transactions[[#This Row],[Hour]]&lt;=12,"Morning",IF(Transactions[[#This Row],[Hour]]&lt;=18,"Afternoon","Evening")))</f>
        <v>Evening</v>
      </c>
      <c r="I1413" s="1" t="str">
        <f>IF(Transactions[[#This Row],[amount]]&lt;=5000,"low","high")</f>
        <v>low</v>
      </c>
      <c r="J1413" s="1">
        <f>YEAR(Transactions[[#This Row],[transaction_date]])</f>
        <v>2023</v>
      </c>
      <c r="K1413" s="1" t="str">
        <f>TEXT(Transactions[[#This Row],[transaction_date]],"mmm")</f>
        <v>Dec</v>
      </c>
      <c r="L1413" s="1" t="str">
        <f>TEXT(Transactions[[#This Row],[transaction_date]],"ddd")</f>
        <v>Sat</v>
      </c>
      <c r="M1413" s="1">
        <f>WEEKDAY(Transactions[[#This Row],[transaction_date]])</f>
        <v>7</v>
      </c>
      <c r="N1413" s="1" t="str">
        <f>IF(OR(Transactions[[#This Row],[weekday]]=1,Transactions[[#This Row],[weekday]]=7),"weekend","weekday")</f>
        <v>weekend</v>
      </c>
    </row>
    <row r="1414" spans="1:14">
      <c r="A1414">
        <v>1827</v>
      </c>
      <c r="B1414">
        <v>1103269234</v>
      </c>
      <c r="C1414" s="1" t="s">
        <v>612</v>
      </c>
      <c r="D1414">
        <v>949.05</v>
      </c>
      <c r="E1414" s="3">
        <v>45277.03806712963</v>
      </c>
      <c r="F1414" t="str">
        <f>TEXT(Transactions[[#This Row],[transaction_date]],"HH:MM:ss")</f>
        <v>00:54:49</v>
      </c>
      <c r="G1414">
        <f>HOUR(Transactions[[#This Row],[Time]])</f>
        <v>0</v>
      </c>
      <c r="H1414" s="1" t="str">
        <f>IF(Transactions[[#This Row],[Hour]]&lt;=6,"Night",IF(Transactions[[#This Row],[Hour]]&lt;=12,"Morning",IF(Transactions[[#This Row],[Hour]]&lt;=18,"Afternoon","Evening")))</f>
        <v>Night</v>
      </c>
      <c r="I1414" s="1" t="str">
        <f>IF(Transactions[[#This Row],[amount]]&lt;=5000,"low","high")</f>
        <v>low</v>
      </c>
      <c r="J1414" s="1">
        <f>YEAR(Transactions[[#This Row],[transaction_date]])</f>
        <v>2023</v>
      </c>
      <c r="K1414" s="1" t="str">
        <f>TEXT(Transactions[[#This Row],[transaction_date]],"mmm")</f>
        <v>Dec</v>
      </c>
      <c r="L1414" s="1" t="str">
        <f>TEXT(Transactions[[#This Row],[transaction_date]],"ddd")</f>
        <v>Sun</v>
      </c>
      <c r="M1414" s="1">
        <f>WEEKDAY(Transactions[[#This Row],[transaction_date]])</f>
        <v>1</v>
      </c>
      <c r="N1414" s="1" t="str">
        <f>IF(OR(Transactions[[#This Row],[weekday]]=1,Transactions[[#This Row],[weekday]]=7),"weekend","weekday")</f>
        <v>weekend</v>
      </c>
    </row>
    <row r="1415" spans="1:14">
      <c r="A1415">
        <v>737</v>
      </c>
      <c r="B1415">
        <v>1199206677</v>
      </c>
      <c r="C1415" s="1" t="s">
        <v>612</v>
      </c>
      <c r="D1415">
        <v>693.2</v>
      </c>
      <c r="E1415" s="3">
        <v>45277.123981481483</v>
      </c>
      <c r="F1415" t="str">
        <f>TEXT(Transactions[[#This Row],[transaction_date]],"HH:MM:ss")</f>
        <v>02:58:32</v>
      </c>
      <c r="G1415">
        <f>HOUR(Transactions[[#This Row],[Time]])</f>
        <v>2</v>
      </c>
      <c r="H1415" s="1" t="str">
        <f>IF(Transactions[[#This Row],[Hour]]&lt;=6,"Night",IF(Transactions[[#This Row],[Hour]]&lt;=12,"Morning",IF(Transactions[[#This Row],[Hour]]&lt;=18,"Afternoon","Evening")))</f>
        <v>Night</v>
      </c>
      <c r="I1415" s="1" t="str">
        <f>IF(Transactions[[#This Row],[amount]]&lt;=5000,"low","high")</f>
        <v>low</v>
      </c>
      <c r="J1415" s="1">
        <f>YEAR(Transactions[[#This Row],[transaction_date]])</f>
        <v>2023</v>
      </c>
      <c r="K1415" s="1" t="str">
        <f>TEXT(Transactions[[#This Row],[transaction_date]],"mmm")</f>
        <v>Dec</v>
      </c>
      <c r="L1415" s="1" t="str">
        <f>TEXT(Transactions[[#This Row],[transaction_date]],"ddd")</f>
        <v>Sun</v>
      </c>
      <c r="M1415" s="1">
        <f>WEEKDAY(Transactions[[#This Row],[transaction_date]])</f>
        <v>1</v>
      </c>
      <c r="N1415" s="1" t="str">
        <f>IF(OR(Transactions[[#This Row],[weekday]]=1,Transactions[[#This Row],[weekday]]=7),"weekend","weekday")</f>
        <v>weekend</v>
      </c>
    </row>
    <row r="1416" spans="1:14">
      <c r="A1416">
        <v>979</v>
      </c>
      <c r="B1416">
        <v>1033550210</v>
      </c>
      <c r="C1416" s="1" t="s">
        <v>610</v>
      </c>
      <c r="D1416">
        <v>819.46</v>
      </c>
      <c r="E1416" s="3">
        <v>45277.471597222226</v>
      </c>
      <c r="F1416" t="str">
        <f>TEXT(Transactions[[#This Row],[transaction_date]],"HH:MM:ss")</f>
        <v>11:19:06</v>
      </c>
      <c r="G1416">
        <f>HOUR(Transactions[[#This Row],[Time]])</f>
        <v>11</v>
      </c>
      <c r="H1416" s="1" t="str">
        <f>IF(Transactions[[#This Row],[Hour]]&lt;=6,"Night",IF(Transactions[[#This Row],[Hour]]&lt;=12,"Morning",IF(Transactions[[#This Row],[Hour]]&lt;=18,"Afternoon","Evening")))</f>
        <v>Morning</v>
      </c>
      <c r="I1416" s="1" t="str">
        <f>IF(Transactions[[#This Row],[amount]]&lt;=5000,"low","high")</f>
        <v>low</v>
      </c>
      <c r="J1416" s="1">
        <f>YEAR(Transactions[[#This Row],[transaction_date]])</f>
        <v>2023</v>
      </c>
      <c r="K1416" s="1" t="str">
        <f>TEXT(Transactions[[#This Row],[transaction_date]],"mmm")</f>
        <v>Dec</v>
      </c>
      <c r="L1416" s="1" t="str">
        <f>TEXT(Transactions[[#This Row],[transaction_date]],"ddd")</f>
        <v>Sun</v>
      </c>
      <c r="M1416" s="1">
        <f>WEEKDAY(Transactions[[#This Row],[transaction_date]])</f>
        <v>1</v>
      </c>
      <c r="N1416" s="1" t="str">
        <f>IF(OR(Transactions[[#This Row],[weekday]]=1,Transactions[[#This Row],[weekday]]=7),"weekend","weekday")</f>
        <v>weekend</v>
      </c>
    </row>
    <row r="1417" spans="1:14">
      <c r="A1417">
        <v>1380</v>
      </c>
      <c r="B1417">
        <v>1134025985</v>
      </c>
      <c r="C1417" s="1" t="s">
        <v>611</v>
      </c>
      <c r="D1417">
        <v>3072.97</v>
      </c>
      <c r="E1417" s="3">
        <v>45277.775300925925</v>
      </c>
      <c r="F1417" t="str">
        <f>TEXT(Transactions[[#This Row],[transaction_date]],"HH:MM:ss")</f>
        <v>18:36:26</v>
      </c>
      <c r="G1417">
        <f>HOUR(Transactions[[#This Row],[Time]])</f>
        <v>18</v>
      </c>
      <c r="H1417" s="1" t="str">
        <f>IF(Transactions[[#This Row],[Hour]]&lt;=6,"Night",IF(Transactions[[#This Row],[Hour]]&lt;=12,"Morning",IF(Transactions[[#This Row],[Hour]]&lt;=18,"Afternoon","Evening")))</f>
        <v>Afternoon</v>
      </c>
      <c r="I1417" s="1" t="str">
        <f>IF(Transactions[[#This Row],[amount]]&lt;=5000,"low","high")</f>
        <v>low</v>
      </c>
      <c r="J1417" s="1">
        <f>YEAR(Transactions[[#This Row],[transaction_date]])</f>
        <v>2023</v>
      </c>
      <c r="K1417" s="1" t="str">
        <f>TEXT(Transactions[[#This Row],[transaction_date]],"mmm")</f>
        <v>Dec</v>
      </c>
      <c r="L1417" s="1" t="str">
        <f>TEXT(Transactions[[#This Row],[transaction_date]],"ddd")</f>
        <v>Sun</v>
      </c>
      <c r="M1417" s="1">
        <f>WEEKDAY(Transactions[[#This Row],[transaction_date]])</f>
        <v>1</v>
      </c>
      <c r="N1417" s="1" t="str">
        <f>IF(OR(Transactions[[#This Row],[weekday]]=1,Transactions[[#This Row],[weekday]]=7),"weekend","weekday")</f>
        <v>weekend</v>
      </c>
    </row>
    <row r="1418" spans="1:14">
      <c r="A1418">
        <v>1249</v>
      </c>
      <c r="B1418">
        <v>1171583200</v>
      </c>
      <c r="C1418" s="1" t="s">
        <v>610</v>
      </c>
      <c r="D1418">
        <v>4804.75</v>
      </c>
      <c r="E1418" s="3">
        <v>45278.053564814814</v>
      </c>
      <c r="F1418" t="str">
        <f>TEXT(Transactions[[#This Row],[transaction_date]],"HH:MM:ss")</f>
        <v>01:17:08</v>
      </c>
      <c r="G1418">
        <f>HOUR(Transactions[[#This Row],[Time]])</f>
        <v>1</v>
      </c>
      <c r="H1418" s="1" t="str">
        <f>IF(Transactions[[#This Row],[Hour]]&lt;=6,"Night",IF(Transactions[[#This Row],[Hour]]&lt;=12,"Morning",IF(Transactions[[#This Row],[Hour]]&lt;=18,"Afternoon","Evening")))</f>
        <v>Night</v>
      </c>
      <c r="I1418" s="1" t="str">
        <f>IF(Transactions[[#This Row],[amount]]&lt;=5000,"low","high")</f>
        <v>low</v>
      </c>
      <c r="J1418" s="1">
        <f>YEAR(Transactions[[#This Row],[transaction_date]])</f>
        <v>2023</v>
      </c>
      <c r="K1418" s="1" t="str">
        <f>TEXT(Transactions[[#This Row],[transaction_date]],"mmm")</f>
        <v>Dec</v>
      </c>
      <c r="L1418" s="1" t="str">
        <f>TEXT(Transactions[[#This Row],[transaction_date]],"ddd")</f>
        <v>Mon</v>
      </c>
      <c r="M1418" s="1">
        <f>WEEKDAY(Transactions[[#This Row],[transaction_date]])</f>
        <v>2</v>
      </c>
      <c r="N1418" s="1" t="str">
        <f>IF(OR(Transactions[[#This Row],[weekday]]=1,Transactions[[#This Row],[weekday]]=7),"weekend","weekday")</f>
        <v>weekday</v>
      </c>
    </row>
    <row r="1419" spans="1:14">
      <c r="A1419">
        <v>1230</v>
      </c>
      <c r="B1419">
        <v>1061676735</v>
      </c>
      <c r="C1419" s="1" t="s">
        <v>611</v>
      </c>
      <c r="D1419">
        <v>1030</v>
      </c>
      <c r="E1419" s="3">
        <v>45278.06050925926</v>
      </c>
      <c r="F1419" t="str">
        <f>TEXT(Transactions[[#This Row],[transaction_date]],"HH:MM:ss")</f>
        <v>01:27:08</v>
      </c>
      <c r="G1419">
        <f>HOUR(Transactions[[#This Row],[Time]])</f>
        <v>1</v>
      </c>
      <c r="H1419" s="1" t="str">
        <f>IF(Transactions[[#This Row],[Hour]]&lt;=6,"Night",IF(Transactions[[#This Row],[Hour]]&lt;=12,"Morning",IF(Transactions[[#This Row],[Hour]]&lt;=18,"Afternoon","Evening")))</f>
        <v>Night</v>
      </c>
      <c r="I1419" s="1" t="str">
        <f>IF(Transactions[[#This Row],[amount]]&lt;=5000,"low","high")</f>
        <v>low</v>
      </c>
      <c r="J1419" s="1">
        <f>YEAR(Transactions[[#This Row],[transaction_date]])</f>
        <v>2023</v>
      </c>
      <c r="K1419" s="1" t="str">
        <f>TEXT(Transactions[[#This Row],[transaction_date]],"mmm")</f>
        <v>Dec</v>
      </c>
      <c r="L1419" s="1" t="str">
        <f>TEXT(Transactions[[#This Row],[transaction_date]],"ddd")</f>
        <v>Mon</v>
      </c>
      <c r="M1419" s="1">
        <f>WEEKDAY(Transactions[[#This Row],[transaction_date]])</f>
        <v>2</v>
      </c>
      <c r="N1419" s="1" t="str">
        <f>IF(OR(Transactions[[#This Row],[weekday]]=1,Transactions[[#This Row],[weekday]]=7),"weekend","weekday")</f>
        <v>weekday</v>
      </c>
    </row>
    <row r="1420" spans="1:14">
      <c r="A1420">
        <v>1800</v>
      </c>
      <c r="B1420">
        <v>1162555129</v>
      </c>
      <c r="C1420" s="1" t="s">
        <v>612</v>
      </c>
      <c r="D1420">
        <v>3375.84</v>
      </c>
      <c r="E1420" s="3">
        <v>45278.18922453704</v>
      </c>
      <c r="F1420" t="str">
        <f>TEXT(Transactions[[#This Row],[transaction_date]],"HH:MM:ss")</f>
        <v>04:32:29</v>
      </c>
      <c r="G1420">
        <f>HOUR(Transactions[[#This Row],[Time]])</f>
        <v>4</v>
      </c>
      <c r="H1420" s="1" t="str">
        <f>IF(Transactions[[#This Row],[Hour]]&lt;=6,"Night",IF(Transactions[[#This Row],[Hour]]&lt;=12,"Morning",IF(Transactions[[#This Row],[Hour]]&lt;=18,"Afternoon","Evening")))</f>
        <v>Night</v>
      </c>
      <c r="I1420" s="1" t="str">
        <f>IF(Transactions[[#This Row],[amount]]&lt;=5000,"low","high")</f>
        <v>low</v>
      </c>
      <c r="J1420" s="1">
        <f>YEAR(Transactions[[#This Row],[transaction_date]])</f>
        <v>2023</v>
      </c>
      <c r="K1420" s="1" t="str">
        <f>TEXT(Transactions[[#This Row],[transaction_date]],"mmm")</f>
        <v>Dec</v>
      </c>
      <c r="L1420" s="1" t="str">
        <f>TEXT(Transactions[[#This Row],[transaction_date]],"ddd")</f>
        <v>Mon</v>
      </c>
      <c r="M1420" s="1">
        <f>WEEKDAY(Transactions[[#This Row],[transaction_date]])</f>
        <v>2</v>
      </c>
      <c r="N1420" s="1" t="str">
        <f>IF(OR(Transactions[[#This Row],[weekday]]=1,Transactions[[#This Row],[weekday]]=7),"weekend","weekday")</f>
        <v>weekday</v>
      </c>
    </row>
    <row r="1421" spans="1:14">
      <c r="A1421">
        <v>1571</v>
      </c>
      <c r="B1421">
        <v>1103930926</v>
      </c>
      <c r="C1421" s="1" t="s">
        <v>612</v>
      </c>
      <c r="D1421">
        <v>3366.31</v>
      </c>
      <c r="E1421" s="3">
        <v>45279.378298611111</v>
      </c>
      <c r="F1421" t="str">
        <f>TEXT(Transactions[[#This Row],[transaction_date]],"HH:MM:ss")</f>
        <v>09:04:45</v>
      </c>
      <c r="G1421">
        <f>HOUR(Transactions[[#This Row],[Time]])</f>
        <v>9</v>
      </c>
      <c r="H1421" s="1" t="str">
        <f>IF(Transactions[[#This Row],[Hour]]&lt;=6,"Night",IF(Transactions[[#This Row],[Hour]]&lt;=12,"Morning",IF(Transactions[[#This Row],[Hour]]&lt;=18,"Afternoon","Evening")))</f>
        <v>Morning</v>
      </c>
      <c r="I1421" s="1" t="str">
        <f>IF(Transactions[[#This Row],[amount]]&lt;=5000,"low","high")</f>
        <v>low</v>
      </c>
      <c r="J1421" s="1">
        <f>YEAR(Transactions[[#This Row],[transaction_date]])</f>
        <v>2023</v>
      </c>
      <c r="K1421" s="1" t="str">
        <f>TEXT(Transactions[[#This Row],[transaction_date]],"mmm")</f>
        <v>Dec</v>
      </c>
      <c r="L1421" s="1" t="str">
        <f>TEXT(Transactions[[#This Row],[transaction_date]],"ddd")</f>
        <v>Tue</v>
      </c>
      <c r="M1421" s="1">
        <f>WEEKDAY(Transactions[[#This Row],[transaction_date]])</f>
        <v>3</v>
      </c>
      <c r="N1421" s="1" t="str">
        <f>IF(OR(Transactions[[#This Row],[weekday]]=1,Transactions[[#This Row],[weekday]]=7),"weekend","weekday")</f>
        <v>weekday</v>
      </c>
    </row>
    <row r="1422" spans="1:14">
      <c r="A1422">
        <v>704</v>
      </c>
      <c r="B1422">
        <v>1033550210</v>
      </c>
      <c r="C1422" s="1" t="s">
        <v>610</v>
      </c>
      <c r="D1422">
        <v>4963.68</v>
      </c>
      <c r="E1422" s="3">
        <v>45279.44971064815</v>
      </c>
      <c r="F1422" t="str">
        <f>TEXT(Transactions[[#This Row],[transaction_date]],"HH:MM:ss")</f>
        <v>10:47:35</v>
      </c>
      <c r="G1422">
        <f>HOUR(Transactions[[#This Row],[Time]])</f>
        <v>10</v>
      </c>
      <c r="H1422" s="1" t="str">
        <f>IF(Transactions[[#This Row],[Hour]]&lt;=6,"Night",IF(Transactions[[#This Row],[Hour]]&lt;=12,"Morning",IF(Transactions[[#This Row],[Hour]]&lt;=18,"Afternoon","Evening")))</f>
        <v>Morning</v>
      </c>
      <c r="I1422" s="1" t="str">
        <f>IF(Transactions[[#This Row],[amount]]&lt;=5000,"low","high")</f>
        <v>low</v>
      </c>
      <c r="J1422" s="1">
        <f>YEAR(Transactions[[#This Row],[transaction_date]])</f>
        <v>2023</v>
      </c>
      <c r="K1422" s="1" t="str">
        <f>TEXT(Transactions[[#This Row],[transaction_date]],"mmm")</f>
        <v>Dec</v>
      </c>
      <c r="L1422" s="1" t="str">
        <f>TEXT(Transactions[[#This Row],[transaction_date]],"ddd")</f>
        <v>Tue</v>
      </c>
      <c r="M1422" s="1">
        <f>WEEKDAY(Transactions[[#This Row],[transaction_date]])</f>
        <v>3</v>
      </c>
      <c r="N1422" s="1" t="str">
        <f>IF(OR(Transactions[[#This Row],[weekday]]=1,Transactions[[#This Row],[weekday]]=7),"weekend","weekday")</f>
        <v>weekday</v>
      </c>
    </row>
    <row r="1423" spans="1:14">
      <c r="A1423">
        <v>1780</v>
      </c>
      <c r="B1423">
        <v>1086720252</v>
      </c>
      <c r="C1423" s="1" t="s">
        <v>610</v>
      </c>
      <c r="D1423">
        <v>827.38</v>
      </c>
      <c r="E1423" s="3">
        <v>45279.725787037038</v>
      </c>
      <c r="F1423" t="str">
        <f>TEXT(Transactions[[#This Row],[transaction_date]],"HH:MM:ss")</f>
        <v>17:25:08</v>
      </c>
      <c r="G1423">
        <f>HOUR(Transactions[[#This Row],[Time]])</f>
        <v>17</v>
      </c>
      <c r="H1423" s="1" t="str">
        <f>IF(Transactions[[#This Row],[Hour]]&lt;=6,"Night",IF(Transactions[[#This Row],[Hour]]&lt;=12,"Morning",IF(Transactions[[#This Row],[Hour]]&lt;=18,"Afternoon","Evening")))</f>
        <v>Afternoon</v>
      </c>
      <c r="I1423" s="1" t="str">
        <f>IF(Transactions[[#This Row],[amount]]&lt;=5000,"low","high")</f>
        <v>low</v>
      </c>
      <c r="J1423" s="1">
        <f>YEAR(Transactions[[#This Row],[transaction_date]])</f>
        <v>2023</v>
      </c>
      <c r="K1423" s="1" t="str">
        <f>TEXT(Transactions[[#This Row],[transaction_date]],"mmm")</f>
        <v>Dec</v>
      </c>
      <c r="L1423" s="1" t="str">
        <f>TEXT(Transactions[[#This Row],[transaction_date]],"ddd")</f>
        <v>Tue</v>
      </c>
      <c r="M1423" s="1">
        <f>WEEKDAY(Transactions[[#This Row],[transaction_date]])</f>
        <v>3</v>
      </c>
      <c r="N1423" s="1" t="str">
        <f>IF(OR(Transactions[[#This Row],[weekday]]=1,Transactions[[#This Row],[weekday]]=7),"weekend","weekday")</f>
        <v>weekday</v>
      </c>
    </row>
    <row r="1424" spans="1:14">
      <c r="A1424">
        <v>210</v>
      </c>
      <c r="B1424">
        <v>1054372448</v>
      </c>
      <c r="C1424" s="1" t="s">
        <v>610</v>
      </c>
      <c r="D1424">
        <v>3740.06</v>
      </c>
      <c r="E1424" s="3">
        <v>45279.78392361111</v>
      </c>
      <c r="F1424" t="str">
        <f>TEXT(Transactions[[#This Row],[transaction_date]],"HH:MM:ss")</f>
        <v>18:48:51</v>
      </c>
      <c r="G1424">
        <f>HOUR(Transactions[[#This Row],[Time]])</f>
        <v>18</v>
      </c>
      <c r="H1424" s="1" t="str">
        <f>IF(Transactions[[#This Row],[Hour]]&lt;=6,"Night",IF(Transactions[[#This Row],[Hour]]&lt;=12,"Morning",IF(Transactions[[#This Row],[Hour]]&lt;=18,"Afternoon","Evening")))</f>
        <v>Afternoon</v>
      </c>
      <c r="I1424" s="1" t="str">
        <f>IF(Transactions[[#This Row],[amount]]&lt;=5000,"low","high")</f>
        <v>low</v>
      </c>
      <c r="J1424" s="1">
        <f>YEAR(Transactions[[#This Row],[transaction_date]])</f>
        <v>2023</v>
      </c>
      <c r="K1424" s="1" t="str">
        <f>TEXT(Transactions[[#This Row],[transaction_date]],"mmm")</f>
        <v>Dec</v>
      </c>
      <c r="L1424" s="1" t="str">
        <f>TEXT(Transactions[[#This Row],[transaction_date]],"ddd")</f>
        <v>Tue</v>
      </c>
      <c r="M1424" s="1">
        <f>WEEKDAY(Transactions[[#This Row],[transaction_date]])</f>
        <v>3</v>
      </c>
      <c r="N1424" s="1" t="str">
        <f>IF(OR(Transactions[[#This Row],[weekday]]=1,Transactions[[#This Row],[weekday]]=7),"weekend","weekday")</f>
        <v>weekday</v>
      </c>
    </row>
    <row r="1425" spans="1:14">
      <c r="A1425">
        <v>459</v>
      </c>
      <c r="B1425">
        <v>1073868463</v>
      </c>
      <c r="C1425" s="1" t="s">
        <v>610</v>
      </c>
      <c r="D1425">
        <v>246.08</v>
      </c>
      <c r="E1425" s="3">
        <v>45280.235289351855</v>
      </c>
      <c r="F1425" t="str">
        <f>TEXT(Transactions[[#This Row],[transaction_date]],"HH:MM:ss")</f>
        <v>05:38:49</v>
      </c>
      <c r="G1425">
        <f>HOUR(Transactions[[#This Row],[Time]])</f>
        <v>5</v>
      </c>
      <c r="H1425" s="1" t="str">
        <f>IF(Transactions[[#This Row],[Hour]]&lt;=6,"Night",IF(Transactions[[#This Row],[Hour]]&lt;=12,"Morning",IF(Transactions[[#This Row],[Hour]]&lt;=18,"Afternoon","Evening")))</f>
        <v>Night</v>
      </c>
      <c r="I1425" s="1" t="str">
        <f>IF(Transactions[[#This Row],[amount]]&lt;=5000,"low","high")</f>
        <v>low</v>
      </c>
      <c r="J1425" s="1">
        <f>YEAR(Transactions[[#This Row],[transaction_date]])</f>
        <v>2023</v>
      </c>
      <c r="K1425" s="1" t="str">
        <f>TEXT(Transactions[[#This Row],[transaction_date]],"mmm")</f>
        <v>Dec</v>
      </c>
      <c r="L1425" s="1" t="str">
        <f>TEXT(Transactions[[#This Row],[transaction_date]],"ddd")</f>
        <v>Wed</v>
      </c>
      <c r="M1425" s="1">
        <f>WEEKDAY(Transactions[[#This Row],[transaction_date]])</f>
        <v>4</v>
      </c>
      <c r="N1425" s="1" t="str">
        <f>IF(OR(Transactions[[#This Row],[weekday]]=1,Transactions[[#This Row],[weekday]]=7),"weekend","weekday")</f>
        <v>weekday</v>
      </c>
    </row>
    <row r="1426" spans="1:14">
      <c r="A1426">
        <v>971</v>
      </c>
      <c r="B1426">
        <v>1107449169</v>
      </c>
      <c r="C1426" s="1" t="s">
        <v>610</v>
      </c>
      <c r="D1426">
        <v>4496.97</v>
      </c>
      <c r="E1426" s="3">
        <v>45280.477060185185</v>
      </c>
      <c r="F1426" t="str">
        <f>TEXT(Transactions[[#This Row],[transaction_date]],"HH:MM:ss")</f>
        <v>11:26:58</v>
      </c>
      <c r="G1426">
        <f>HOUR(Transactions[[#This Row],[Time]])</f>
        <v>11</v>
      </c>
      <c r="H1426" s="1" t="str">
        <f>IF(Transactions[[#This Row],[Hour]]&lt;=6,"Night",IF(Transactions[[#This Row],[Hour]]&lt;=12,"Morning",IF(Transactions[[#This Row],[Hour]]&lt;=18,"Afternoon","Evening")))</f>
        <v>Morning</v>
      </c>
      <c r="I1426" s="1" t="str">
        <f>IF(Transactions[[#This Row],[amount]]&lt;=5000,"low","high")</f>
        <v>low</v>
      </c>
      <c r="J1426" s="1">
        <f>YEAR(Transactions[[#This Row],[transaction_date]])</f>
        <v>2023</v>
      </c>
      <c r="K1426" s="1" t="str">
        <f>TEXT(Transactions[[#This Row],[transaction_date]],"mmm")</f>
        <v>Dec</v>
      </c>
      <c r="L1426" s="1" t="str">
        <f>TEXT(Transactions[[#This Row],[transaction_date]],"ddd")</f>
        <v>Wed</v>
      </c>
      <c r="M1426" s="1">
        <f>WEEKDAY(Transactions[[#This Row],[transaction_date]])</f>
        <v>4</v>
      </c>
      <c r="N1426" s="1" t="str">
        <f>IF(OR(Transactions[[#This Row],[weekday]]=1,Transactions[[#This Row],[weekday]]=7),"weekend","weekday")</f>
        <v>weekday</v>
      </c>
    </row>
    <row r="1427" spans="1:14">
      <c r="A1427">
        <v>124</v>
      </c>
      <c r="B1427">
        <v>1036932307</v>
      </c>
      <c r="C1427" s="1" t="s">
        <v>612</v>
      </c>
      <c r="D1427">
        <v>3815.71</v>
      </c>
      <c r="E1427" s="3">
        <v>45280.756307870368</v>
      </c>
      <c r="F1427" t="str">
        <f>TEXT(Transactions[[#This Row],[transaction_date]],"HH:MM:ss")</f>
        <v>18:09:05</v>
      </c>
      <c r="G1427">
        <f>HOUR(Transactions[[#This Row],[Time]])</f>
        <v>18</v>
      </c>
      <c r="H1427" s="1" t="str">
        <f>IF(Transactions[[#This Row],[Hour]]&lt;=6,"Night",IF(Transactions[[#This Row],[Hour]]&lt;=12,"Morning",IF(Transactions[[#This Row],[Hour]]&lt;=18,"Afternoon","Evening")))</f>
        <v>Afternoon</v>
      </c>
      <c r="I1427" s="1" t="str">
        <f>IF(Transactions[[#This Row],[amount]]&lt;=5000,"low","high")</f>
        <v>low</v>
      </c>
      <c r="J1427" s="1">
        <f>YEAR(Transactions[[#This Row],[transaction_date]])</f>
        <v>2023</v>
      </c>
      <c r="K1427" s="1" t="str">
        <f>TEXT(Transactions[[#This Row],[transaction_date]],"mmm")</f>
        <v>Dec</v>
      </c>
      <c r="L1427" s="1" t="str">
        <f>TEXT(Transactions[[#This Row],[transaction_date]],"ddd")</f>
        <v>Wed</v>
      </c>
      <c r="M1427" s="1">
        <f>WEEKDAY(Transactions[[#This Row],[transaction_date]])</f>
        <v>4</v>
      </c>
      <c r="N1427" s="1" t="str">
        <f>IF(OR(Transactions[[#This Row],[weekday]]=1,Transactions[[#This Row],[weekday]]=7),"weekend","weekday")</f>
        <v>weekday</v>
      </c>
    </row>
    <row r="1428" spans="1:14">
      <c r="A1428">
        <v>1891</v>
      </c>
      <c r="B1428">
        <v>1116132425</v>
      </c>
      <c r="C1428" s="1" t="s">
        <v>611</v>
      </c>
      <c r="D1428">
        <v>4211.87</v>
      </c>
      <c r="E1428" s="3">
        <v>45280.800185185188</v>
      </c>
      <c r="F1428" t="str">
        <f>TEXT(Transactions[[#This Row],[transaction_date]],"HH:MM:ss")</f>
        <v>19:12:16</v>
      </c>
      <c r="G1428">
        <f>HOUR(Transactions[[#This Row],[Time]])</f>
        <v>19</v>
      </c>
      <c r="H1428" s="1" t="str">
        <f>IF(Transactions[[#This Row],[Hour]]&lt;=6,"Night",IF(Transactions[[#This Row],[Hour]]&lt;=12,"Morning",IF(Transactions[[#This Row],[Hour]]&lt;=18,"Afternoon","Evening")))</f>
        <v>Evening</v>
      </c>
      <c r="I1428" s="1" t="str">
        <f>IF(Transactions[[#This Row],[amount]]&lt;=5000,"low","high")</f>
        <v>low</v>
      </c>
      <c r="J1428" s="1">
        <f>YEAR(Transactions[[#This Row],[transaction_date]])</f>
        <v>2023</v>
      </c>
      <c r="K1428" s="1" t="str">
        <f>TEXT(Transactions[[#This Row],[transaction_date]],"mmm")</f>
        <v>Dec</v>
      </c>
      <c r="L1428" s="1" t="str">
        <f>TEXT(Transactions[[#This Row],[transaction_date]],"ddd")</f>
        <v>Wed</v>
      </c>
      <c r="M1428" s="1">
        <f>WEEKDAY(Transactions[[#This Row],[transaction_date]])</f>
        <v>4</v>
      </c>
      <c r="N1428" s="1" t="str">
        <f>IF(OR(Transactions[[#This Row],[weekday]]=1,Transactions[[#This Row],[weekday]]=7),"weekend","weekday")</f>
        <v>weekday</v>
      </c>
    </row>
    <row r="1429" spans="1:14">
      <c r="A1429">
        <v>1394</v>
      </c>
      <c r="B1429">
        <v>1139097753</v>
      </c>
      <c r="C1429" s="1" t="s">
        <v>611</v>
      </c>
      <c r="D1429">
        <v>4167.7700000000004</v>
      </c>
      <c r="E1429" s="3">
        <v>45280.819374999999</v>
      </c>
      <c r="F1429" t="str">
        <f>TEXT(Transactions[[#This Row],[transaction_date]],"HH:MM:ss")</f>
        <v>19:39:54</v>
      </c>
      <c r="G1429">
        <f>HOUR(Transactions[[#This Row],[Time]])</f>
        <v>19</v>
      </c>
      <c r="H1429" s="1" t="str">
        <f>IF(Transactions[[#This Row],[Hour]]&lt;=6,"Night",IF(Transactions[[#This Row],[Hour]]&lt;=12,"Morning",IF(Transactions[[#This Row],[Hour]]&lt;=18,"Afternoon","Evening")))</f>
        <v>Evening</v>
      </c>
      <c r="I1429" s="1" t="str">
        <f>IF(Transactions[[#This Row],[amount]]&lt;=5000,"low","high")</f>
        <v>low</v>
      </c>
      <c r="J1429" s="1">
        <f>YEAR(Transactions[[#This Row],[transaction_date]])</f>
        <v>2023</v>
      </c>
      <c r="K1429" s="1" t="str">
        <f>TEXT(Transactions[[#This Row],[transaction_date]],"mmm")</f>
        <v>Dec</v>
      </c>
      <c r="L1429" s="1" t="str">
        <f>TEXT(Transactions[[#This Row],[transaction_date]],"ddd")</f>
        <v>Wed</v>
      </c>
      <c r="M1429" s="1">
        <f>WEEKDAY(Transactions[[#This Row],[transaction_date]])</f>
        <v>4</v>
      </c>
      <c r="N1429" s="1" t="str">
        <f>IF(OR(Transactions[[#This Row],[weekday]]=1,Transactions[[#This Row],[weekday]]=7),"weekend","weekday")</f>
        <v>weekday</v>
      </c>
    </row>
    <row r="1430" spans="1:14">
      <c r="A1430">
        <v>450</v>
      </c>
      <c r="B1430">
        <v>1145683362</v>
      </c>
      <c r="C1430" s="1" t="s">
        <v>611</v>
      </c>
      <c r="D1430">
        <v>840.98</v>
      </c>
      <c r="E1430" s="3">
        <v>45282.049513888887</v>
      </c>
      <c r="F1430" t="str">
        <f>TEXT(Transactions[[#This Row],[transaction_date]],"HH:MM:ss")</f>
        <v>01:11:18</v>
      </c>
      <c r="G1430">
        <f>HOUR(Transactions[[#This Row],[Time]])</f>
        <v>1</v>
      </c>
      <c r="H1430" s="1" t="str">
        <f>IF(Transactions[[#This Row],[Hour]]&lt;=6,"Night",IF(Transactions[[#This Row],[Hour]]&lt;=12,"Morning",IF(Transactions[[#This Row],[Hour]]&lt;=18,"Afternoon","Evening")))</f>
        <v>Night</v>
      </c>
      <c r="I1430" s="1" t="str">
        <f>IF(Transactions[[#This Row],[amount]]&lt;=5000,"low","high")</f>
        <v>low</v>
      </c>
      <c r="J1430" s="1">
        <f>YEAR(Transactions[[#This Row],[transaction_date]])</f>
        <v>2023</v>
      </c>
      <c r="K1430" s="1" t="str">
        <f>TEXT(Transactions[[#This Row],[transaction_date]],"mmm")</f>
        <v>Dec</v>
      </c>
      <c r="L1430" s="1" t="str">
        <f>TEXT(Transactions[[#This Row],[transaction_date]],"ddd")</f>
        <v>Fri</v>
      </c>
      <c r="M1430" s="1">
        <f>WEEKDAY(Transactions[[#This Row],[transaction_date]])</f>
        <v>6</v>
      </c>
      <c r="N1430" s="1" t="str">
        <f>IF(OR(Transactions[[#This Row],[weekday]]=1,Transactions[[#This Row],[weekday]]=7),"weekend","weekday")</f>
        <v>weekday</v>
      </c>
    </row>
    <row r="1431" spans="1:14">
      <c r="A1431">
        <v>1739</v>
      </c>
      <c r="B1431">
        <v>1180839667</v>
      </c>
      <c r="C1431" s="1" t="s">
        <v>610</v>
      </c>
      <c r="D1431">
        <v>131.34</v>
      </c>
      <c r="E1431" s="3">
        <v>45282.07540509259</v>
      </c>
      <c r="F1431" t="str">
        <f>TEXT(Transactions[[#This Row],[transaction_date]],"HH:MM:ss")</f>
        <v>01:48:35</v>
      </c>
      <c r="G1431">
        <f>HOUR(Transactions[[#This Row],[Time]])</f>
        <v>1</v>
      </c>
      <c r="H1431" s="1" t="str">
        <f>IF(Transactions[[#This Row],[Hour]]&lt;=6,"Night",IF(Transactions[[#This Row],[Hour]]&lt;=12,"Morning",IF(Transactions[[#This Row],[Hour]]&lt;=18,"Afternoon","Evening")))</f>
        <v>Night</v>
      </c>
      <c r="I1431" s="1" t="str">
        <f>IF(Transactions[[#This Row],[amount]]&lt;=5000,"low","high")</f>
        <v>low</v>
      </c>
      <c r="J1431" s="1">
        <f>YEAR(Transactions[[#This Row],[transaction_date]])</f>
        <v>2023</v>
      </c>
      <c r="K1431" s="1" t="str">
        <f>TEXT(Transactions[[#This Row],[transaction_date]],"mmm")</f>
        <v>Dec</v>
      </c>
      <c r="L1431" s="1" t="str">
        <f>TEXT(Transactions[[#This Row],[transaction_date]],"ddd")</f>
        <v>Fri</v>
      </c>
      <c r="M1431" s="1">
        <f>WEEKDAY(Transactions[[#This Row],[transaction_date]])</f>
        <v>6</v>
      </c>
      <c r="N1431" s="1" t="str">
        <f>IF(OR(Transactions[[#This Row],[weekday]]=1,Transactions[[#This Row],[weekday]]=7),"weekend","weekday")</f>
        <v>weekday</v>
      </c>
    </row>
    <row r="1432" spans="1:14">
      <c r="A1432">
        <v>1748</v>
      </c>
      <c r="B1432">
        <v>1047349967</v>
      </c>
      <c r="C1432" s="1" t="s">
        <v>611</v>
      </c>
      <c r="D1432">
        <v>4657.3999999999996</v>
      </c>
      <c r="E1432" s="3">
        <v>45283.356423611112</v>
      </c>
      <c r="F1432" t="str">
        <f>TEXT(Transactions[[#This Row],[transaction_date]],"HH:MM:ss")</f>
        <v>08:33:15</v>
      </c>
      <c r="G1432">
        <f>HOUR(Transactions[[#This Row],[Time]])</f>
        <v>8</v>
      </c>
      <c r="H1432" s="1" t="str">
        <f>IF(Transactions[[#This Row],[Hour]]&lt;=6,"Night",IF(Transactions[[#This Row],[Hour]]&lt;=12,"Morning",IF(Transactions[[#This Row],[Hour]]&lt;=18,"Afternoon","Evening")))</f>
        <v>Morning</v>
      </c>
      <c r="I1432" s="1" t="str">
        <f>IF(Transactions[[#This Row],[amount]]&lt;=5000,"low","high")</f>
        <v>low</v>
      </c>
      <c r="J1432" s="1">
        <f>YEAR(Transactions[[#This Row],[transaction_date]])</f>
        <v>2023</v>
      </c>
      <c r="K1432" s="1" t="str">
        <f>TEXT(Transactions[[#This Row],[transaction_date]],"mmm")</f>
        <v>Dec</v>
      </c>
      <c r="L1432" s="1" t="str">
        <f>TEXT(Transactions[[#This Row],[transaction_date]],"ddd")</f>
        <v>Sat</v>
      </c>
      <c r="M1432" s="1">
        <f>WEEKDAY(Transactions[[#This Row],[transaction_date]])</f>
        <v>7</v>
      </c>
      <c r="N1432" s="1" t="str">
        <f>IF(OR(Transactions[[#This Row],[weekday]]=1,Transactions[[#This Row],[weekday]]=7),"weekend","weekday")</f>
        <v>weekend</v>
      </c>
    </row>
    <row r="1433" spans="1:14">
      <c r="A1433">
        <v>1218</v>
      </c>
      <c r="B1433">
        <v>1017951779</v>
      </c>
      <c r="C1433" s="1" t="s">
        <v>612</v>
      </c>
      <c r="D1433">
        <v>4061.08</v>
      </c>
      <c r="E1433" s="3">
        <v>45283.557314814818</v>
      </c>
      <c r="F1433" t="str">
        <f>TEXT(Transactions[[#This Row],[transaction_date]],"HH:MM:ss")</f>
        <v>13:22:32</v>
      </c>
      <c r="G1433">
        <f>HOUR(Transactions[[#This Row],[Time]])</f>
        <v>13</v>
      </c>
      <c r="H1433" s="1" t="str">
        <f>IF(Transactions[[#This Row],[Hour]]&lt;=6,"Night",IF(Transactions[[#This Row],[Hour]]&lt;=12,"Morning",IF(Transactions[[#This Row],[Hour]]&lt;=18,"Afternoon","Evening")))</f>
        <v>Afternoon</v>
      </c>
      <c r="I1433" s="1" t="str">
        <f>IF(Transactions[[#This Row],[amount]]&lt;=5000,"low","high")</f>
        <v>low</v>
      </c>
      <c r="J1433" s="1">
        <f>YEAR(Transactions[[#This Row],[transaction_date]])</f>
        <v>2023</v>
      </c>
      <c r="K1433" s="1" t="str">
        <f>TEXT(Transactions[[#This Row],[transaction_date]],"mmm")</f>
        <v>Dec</v>
      </c>
      <c r="L1433" s="1" t="str">
        <f>TEXT(Transactions[[#This Row],[transaction_date]],"ddd")</f>
        <v>Sat</v>
      </c>
      <c r="M1433" s="1">
        <f>WEEKDAY(Transactions[[#This Row],[transaction_date]])</f>
        <v>7</v>
      </c>
      <c r="N1433" s="1" t="str">
        <f>IF(OR(Transactions[[#This Row],[weekday]]=1,Transactions[[#This Row],[weekday]]=7),"weekend","weekday")</f>
        <v>weekend</v>
      </c>
    </row>
    <row r="1434" spans="1:14">
      <c r="A1434">
        <v>1050</v>
      </c>
      <c r="B1434">
        <v>1138527351</v>
      </c>
      <c r="C1434" s="1" t="s">
        <v>611</v>
      </c>
      <c r="D1434">
        <v>4723.55</v>
      </c>
      <c r="E1434" s="3">
        <v>45284.398055555554</v>
      </c>
      <c r="F1434" t="str">
        <f>TEXT(Transactions[[#This Row],[transaction_date]],"HH:MM:ss")</f>
        <v>09:33:12</v>
      </c>
      <c r="G1434">
        <f>HOUR(Transactions[[#This Row],[Time]])</f>
        <v>9</v>
      </c>
      <c r="H1434" s="1" t="str">
        <f>IF(Transactions[[#This Row],[Hour]]&lt;=6,"Night",IF(Transactions[[#This Row],[Hour]]&lt;=12,"Morning",IF(Transactions[[#This Row],[Hour]]&lt;=18,"Afternoon","Evening")))</f>
        <v>Morning</v>
      </c>
      <c r="I1434" s="1" t="str">
        <f>IF(Transactions[[#This Row],[amount]]&lt;=5000,"low","high")</f>
        <v>low</v>
      </c>
      <c r="J1434" s="1">
        <f>YEAR(Transactions[[#This Row],[transaction_date]])</f>
        <v>2023</v>
      </c>
      <c r="K1434" s="1" t="str">
        <f>TEXT(Transactions[[#This Row],[transaction_date]],"mmm")</f>
        <v>Dec</v>
      </c>
      <c r="L1434" s="1" t="str">
        <f>TEXT(Transactions[[#This Row],[transaction_date]],"ddd")</f>
        <v>Sun</v>
      </c>
      <c r="M1434" s="1">
        <f>WEEKDAY(Transactions[[#This Row],[transaction_date]])</f>
        <v>1</v>
      </c>
      <c r="N1434" s="1" t="str">
        <f>IF(OR(Transactions[[#This Row],[weekday]]=1,Transactions[[#This Row],[weekday]]=7),"weekend","weekday")</f>
        <v>weekend</v>
      </c>
    </row>
    <row r="1435" spans="1:14">
      <c r="A1435">
        <v>748</v>
      </c>
      <c r="B1435">
        <v>1035184252</v>
      </c>
      <c r="C1435" s="1" t="s">
        <v>612</v>
      </c>
      <c r="D1435">
        <v>3719.3</v>
      </c>
      <c r="E1435" s="3">
        <v>45284.416041666664</v>
      </c>
      <c r="F1435" t="str">
        <f>TEXT(Transactions[[#This Row],[transaction_date]],"HH:MM:ss")</f>
        <v>09:59:06</v>
      </c>
      <c r="G1435">
        <f>HOUR(Transactions[[#This Row],[Time]])</f>
        <v>9</v>
      </c>
      <c r="H1435" s="1" t="str">
        <f>IF(Transactions[[#This Row],[Hour]]&lt;=6,"Night",IF(Transactions[[#This Row],[Hour]]&lt;=12,"Morning",IF(Transactions[[#This Row],[Hour]]&lt;=18,"Afternoon","Evening")))</f>
        <v>Morning</v>
      </c>
      <c r="I1435" s="1" t="str">
        <f>IF(Transactions[[#This Row],[amount]]&lt;=5000,"low","high")</f>
        <v>low</v>
      </c>
      <c r="J1435" s="1">
        <f>YEAR(Transactions[[#This Row],[transaction_date]])</f>
        <v>2023</v>
      </c>
      <c r="K1435" s="1" t="str">
        <f>TEXT(Transactions[[#This Row],[transaction_date]],"mmm")</f>
        <v>Dec</v>
      </c>
      <c r="L1435" s="1" t="str">
        <f>TEXT(Transactions[[#This Row],[transaction_date]],"ddd")</f>
        <v>Sun</v>
      </c>
      <c r="M1435" s="1">
        <f>WEEKDAY(Transactions[[#This Row],[transaction_date]])</f>
        <v>1</v>
      </c>
      <c r="N1435" s="1" t="str">
        <f>IF(OR(Transactions[[#This Row],[weekday]]=1,Transactions[[#This Row],[weekday]]=7),"weekend","weekday")</f>
        <v>weekend</v>
      </c>
    </row>
    <row r="1436" spans="1:14">
      <c r="A1436">
        <v>1003</v>
      </c>
      <c r="B1436">
        <v>1044819961</v>
      </c>
      <c r="C1436" s="1" t="s">
        <v>611</v>
      </c>
      <c r="D1436">
        <v>2177.75</v>
      </c>
      <c r="E1436" s="3">
        <v>45284.528749999998</v>
      </c>
      <c r="F1436" t="str">
        <f>TEXT(Transactions[[#This Row],[transaction_date]],"HH:MM:ss")</f>
        <v>12:41:24</v>
      </c>
      <c r="G1436">
        <f>HOUR(Transactions[[#This Row],[Time]])</f>
        <v>12</v>
      </c>
      <c r="H1436" s="1" t="str">
        <f>IF(Transactions[[#This Row],[Hour]]&lt;=6,"Night",IF(Transactions[[#This Row],[Hour]]&lt;=12,"Morning",IF(Transactions[[#This Row],[Hour]]&lt;=18,"Afternoon","Evening")))</f>
        <v>Morning</v>
      </c>
      <c r="I1436" s="1" t="str">
        <f>IF(Transactions[[#This Row],[amount]]&lt;=5000,"low","high")</f>
        <v>low</v>
      </c>
      <c r="J1436" s="1">
        <f>YEAR(Transactions[[#This Row],[transaction_date]])</f>
        <v>2023</v>
      </c>
      <c r="K1436" s="1" t="str">
        <f>TEXT(Transactions[[#This Row],[transaction_date]],"mmm")</f>
        <v>Dec</v>
      </c>
      <c r="L1436" s="1" t="str">
        <f>TEXT(Transactions[[#This Row],[transaction_date]],"ddd")</f>
        <v>Sun</v>
      </c>
      <c r="M1436" s="1">
        <f>WEEKDAY(Transactions[[#This Row],[transaction_date]])</f>
        <v>1</v>
      </c>
      <c r="N1436" s="1" t="str">
        <f>IF(OR(Transactions[[#This Row],[weekday]]=1,Transactions[[#This Row],[weekday]]=7),"weekend","weekday")</f>
        <v>weekend</v>
      </c>
    </row>
    <row r="1437" spans="1:14">
      <c r="A1437">
        <v>286</v>
      </c>
      <c r="B1437">
        <v>1023919762</v>
      </c>
      <c r="C1437" s="1" t="s">
        <v>612</v>
      </c>
      <c r="D1437">
        <v>469.58</v>
      </c>
      <c r="E1437" s="3">
        <v>45284.670983796299</v>
      </c>
      <c r="F1437" t="str">
        <f>TEXT(Transactions[[#This Row],[transaction_date]],"HH:MM:ss")</f>
        <v>16:06:13</v>
      </c>
      <c r="G1437">
        <f>HOUR(Transactions[[#This Row],[Time]])</f>
        <v>16</v>
      </c>
      <c r="H1437" s="1" t="str">
        <f>IF(Transactions[[#This Row],[Hour]]&lt;=6,"Night",IF(Transactions[[#This Row],[Hour]]&lt;=12,"Morning",IF(Transactions[[#This Row],[Hour]]&lt;=18,"Afternoon","Evening")))</f>
        <v>Afternoon</v>
      </c>
      <c r="I1437" s="1" t="str">
        <f>IF(Transactions[[#This Row],[amount]]&lt;=5000,"low","high")</f>
        <v>low</v>
      </c>
      <c r="J1437" s="1">
        <f>YEAR(Transactions[[#This Row],[transaction_date]])</f>
        <v>2023</v>
      </c>
      <c r="K1437" s="1" t="str">
        <f>TEXT(Transactions[[#This Row],[transaction_date]],"mmm")</f>
        <v>Dec</v>
      </c>
      <c r="L1437" s="1" t="str">
        <f>TEXT(Transactions[[#This Row],[transaction_date]],"ddd")</f>
        <v>Sun</v>
      </c>
      <c r="M1437" s="1">
        <f>WEEKDAY(Transactions[[#This Row],[transaction_date]])</f>
        <v>1</v>
      </c>
      <c r="N1437" s="1" t="str">
        <f>IF(OR(Transactions[[#This Row],[weekday]]=1,Transactions[[#This Row],[weekday]]=7),"weekend","weekday")</f>
        <v>weekend</v>
      </c>
    </row>
    <row r="1438" spans="1:14">
      <c r="A1438">
        <v>465</v>
      </c>
      <c r="B1438">
        <v>1192971011</v>
      </c>
      <c r="C1438" s="1" t="s">
        <v>611</v>
      </c>
      <c r="D1438">
        <v>1177.92</v>
      </c>
      <c r="E1438" s="3">
        <v>45284.739247685182</v>
      </c>
      <c r="F1438" t="str">
        <f>TEXT(Transactions[[#This Row],[transaction_date]],"HH:MM:ss")</f>
        <v>17:44:31</v>
      </c>
      <c r="G1438">
        <f>HOUR(Transactions[[#This Row],[Time]])</f>
        <v>17</v>
      </c>
      <c r="H1438" s="1" t="str">
        <f>IF(Transactions[[#This Row],[Hour]]&lt;=6,"Night",IF(Transactions[[#This Row],[Hour]]&lt;=12,"Morning",IF(Transactions[[#This Row],[Hour]]&lt;=18,"Afternoon","Evening")))</f>
        <v>Afternoon</v>
      </c>
      <c r="I1438" s="1" t="str">
        <f>IF(Transactions[[#This Row],[amount]]&lt;=5000,"low","high")</f>
        <v>low</v>
      </c>
      <c r="J1438" s="1">
        <f>YEAR(Transactions[[#This Row],[transaction_date]])</f>
        <v>2023</v>
      </c>
      <c r="K1438" s="1" t="str">
        <f>TEXT(Transactions[[#This Row],[transaction_date]],"mmm")</f>
        <v>Dec</v>
      </c>
      <c r="L1438" s="1" t="str">
        <f>TEXT(Transactions[[#This Row],[transaction_date]],"ddd")</f>
        <v>Sun</v>
      </c>
      <c r="M1438" s="1">
        <f>WEEKDAY(Transactions[[#This Row],[transaction_date]])</f>
        <v>1</v>
      </c>
      <c r="N1438" s="1" t="str">
        <f>IF(OR(Transactions[[#This Row],[weekday]]=1,Transactions[[#This Row],[weekday]]=7),"weekend","weekday")</f>
        <v>weekend</v>
      </c>
    </row>
    <row r="1439" spans="1:14">
      <c r="A1439">
        <v>37</v>
      </c>
      <c r="B1439">
        <v>1180839667</v>
      </c>
      <c r="C1439" s="1" t="s">
        <v>610</v>
      </c>
      <c r="D1439">
        <v>3807.34</v>
      </c>
      <c r="E1439" s="3">
        <v>45284.792314814818</v>
      </c>
      <c r="F1439" t="str">
        <f>TEXT(Transactions[[#This Row],[transaction_date]],"HH:MM:ss")</f>
        <v>19:00:56</v>
      </c>
      <c r="G1439">
        <f>HOUR(Transactions[[#This Row],[Time]])</f>
        <v>19</v>
      </c>
      <c r="H1439" s="1" t="str">
        <f>IF(Transactions[[#This Row],[Hour]]&lt;=6,"Night",IF(Transactions[[#This Row],[Hour]]&lt;=12,"Morning",IF(Transactions[[#This Row],[Hour]]&lt;=18,"Afternoon","Evening")))</f>
        <v>Evening</v>
      </c>
      <c r="I1439" s="1" t="str">
        <f>IF(Transactions[[#This Row],[amount]]&lt;=5000,"low","high")</f>
        <v>low</v>
      </c>
      <c r="J1439" s="1">
        <f>YEAR(Transactions[[#This Row],[transaction_date]])</f>
        <v>2023</v>
      </c>
      <c r="K1439" s="1" t="str">
        <f>TEXT(Transactions[[#This Row],[transaction_date]],"mmm")</f>
        <v>Dec</v>
      </c>
      <c r="L1439" s="1" t="str">
        <f>TEXT(Transactions[[#This Row],[transaction_date]],"ddd")</f>
        <v>Sun</v>
      </c>
      <c r="M1439" s="1">
        <f>WEEKDAY(Transactions[[#This Row],[transaction_date]])</f>
        <v>1</v>
      </c>
      <c r="N1439" s="1" t="str">
        <f>IF(OR(Transactions[[#This Row],[weekday]]=1,Transactions[[#This Row],[weekday]]=7),"weekend","weekday")</f>
        <v>weekend</v>
      </c>
    </row>
    <row r="1440" spans="1:14">
      <c r="A1440">
        <v>1883</v>
      </c>
      <c r="B1440">
        <v>1035184252</v>
      </c>
      <c r="C1440" s="1" t="s">
        <v>612</v>
      </c>
      <c r="D1440">
        <v>1100.95</v>
      </c>
      <c r="E1440" s="3">
        <v>45285.167326388888</v>
      </c>
      <c r="F1440" t="str">
        <f>TEXT(Transactions[[#This Row],[transaction_date]],"HH:MM:ss")</f>
        <v>04:00:57</v>
      </c>
      <c r="G1440">
        <f>HOUR(Transactions[[#This Row],[Time]])</f>
        <v>4</v>
      </c>
      <c r="H1440" s="1" t="str">
        <f>IF(Transactions[[#This Row],[Hour]]&lt;=6,"Night",IF(Transactions[[#This Row],[Hour]]&lt;=12,"Morning",IF(Transactions[[#This Row],[Hour]]&lt;=18,"Afternoon","Evening")))</f>
        <v>Night</v>
      </c>
      <c r="I1440" s="1" t="str">
        <f>IF(Transactions[[#This Row],[amount]]&lt;=5000,"low","high")</f>
        <v>low</v>
      </c>
      <c r="J1440" s="1">
        <f>YEAR(Transactions[[#This Row],[transaction_date]])</f>
        <v>2023</v>
      </c>
      <c r="K1440" s="1" t="str">
        <f>TEXT(Transactions[[#This Row],[transaction_date]],"mmm")</f>
        <v>Dec</v>
      </c>
      <c r="L1440" s="1" t="str">
        <f>TEXT(Transactions[[#This Row],[transaction_date]],"ddd")</f>
        <v>Mon</v>
      </c>
      <c r="M1440" s="1">
        <f>WEEKDAY(Transactions[[#This Row],[transaction_date]])</f>
        <v>2</v>
      </c>
      <c r="N1440" s="1" t="str">
        <f>IF(OR(Transactions[[#This Row],[weekday]]=1,Transactions[[#This Row],[weekday]]=7),"weekend","weekday")</f>
        <v>weekday</v>
      </c>
    </row>
    <row r="1441" spans="1:14">
      <c r="A1441">
        <v>440</v>
      </c>
      <c r="B1441">
        <v>1094724293</v>
      </c>
      <c r="C1441" s="1" t="s">
        <v>610</v>
      </c>
      <c r="D1441">
        <v>4384.08</v>
      </c>
      <c r="E1441" s="3">
        <v>45286.00371527778</v>
      </c>
      <c r="F1441" t="str">
        <f>TEXT(Transactions[[#This Row],[transaction_date]],"HH:MM:ss")</f>
        <v>00:05:21</v>
      </c>
      <c r="G1441">
        <f>HOUR(Transactions[[#This Row],[Time]])</f>
        <v>0</v>
      </c>
      <c r="H1441" s="1" t="str">
        <f>IF(Transactions[[#This Row],[Hour]]&lt;=6,"Night",IF(Transactions[[#This Row],[Hour]]&lt;=12,"Morning",IF(Transactions[[#This Row],[Hour]]&lt;=18,"Afternoon","Evening")))</f>
        <v>Night</v>
      </c>
      <c r="I1441" s="1" t="str">
        <f>IF(Transactions[[#This Row],[amount]]&lt;=5000,"low","high")</f>
        <v>low</v>
      </c>
      <c r="J1441" s="1">
        <f>YEAR(Transactions[[#This Row],[transaction_date]])</f>
        <v>2023</v>
      </c>
      <c r="K1441" s="1" t="str">
        <f>TEXT(Transactions[[#This Row],[transaction_date]],"mmm")</f>
        <v>Dec</v>
      </c>
      <c r="L1441" s="1" t="str">
        <f>TEXT(Transactions[[#This Row],[transaction_date]],"ddd")</f>
        <v>Tue</v>
      </c>
      <c r="M1441" s="1">
        <f>WEEKDAY(Transactions[[#This Row],[transaction_date]])</f>
        <v>3</v>
      </c>
      <c r="N1441" s="1" t="str">
        <f>IF(OR(Transactions[[#This Row],[weekday]]=1,Transactions[[#This Row],[weekday]]=7),"weekend","weekday")</f>
        <v>weekday</v>
      </c>
    </row>
    <row r="1442" spans="1:14">
      <c r="A1442">
        <v>176</v>
      </c>
      <c r="B1442">
        <v>1170542404</v>
      </c>
      <c r="C1442" s="1" t="s">
        <v>612</v>
      </c>
      <c r="D1442">
        <v>1130.6300000000001</v>
      </c>
      <c r="E1442" s="3">
        <v>45286.360671296294</v>
      </c>
      <c r="F1442" t="str">
        <f>TEXT(Transactions[[#This Row],[transaction_date]],"HH:MM:ss")</f>
        <v>08:39:22</v>
      </c>
      <c r="G1442">
        <f>HOUR(Transactions[[#This Row],[Time]])</f>
        <v>8</v>
      </c>
      <c r="H1442" s="1" t="str">
        <f>IF(Transactions[[#This Row],[Hour]]&lt;=6,"Night",IF(Transactions[[#This Row],[Hour]]&lt;=12,"Morning",IF(Transactions[[#This Row],[Hour]]&lt;=18,"Afternoon","Evening")))</f>
        <v>Morning</v>
      </c>
      <c r="I1442" s="1" t="str">
        <f>IF(Transactions[[#This Row],[amount]]&lt;=5000,"low","high")</f>
        <v>low</v>
      </c>
      <c r="J1442" s="1">
        <f>YEAR(Transactions[[#This Row],[transaction_date]])</f>
        <v>2023</v>
      </c>
      <c r="K1442" s="1" t="str">
        <f>TEXT(Transactions[[#This Row],[transaction_date]],"mmm")</f>
        <v>Dec</v>
      </c>
      <c r="L1442" s="1" t="str">
        <f>TEXT(Transactions[[#This Row],[transaction_date]],"ddd")</f>
        <v>Tue</v>
      </c>
      <c r="M1442" s="1">
        <f>WEEKDAY(Transactions[[#This Row],[transaction_date]])</f>
        <v>3</v>
      </c>
      <c r="N1442" s="1" t="str">
        <f>IF(OR(Transactions[[#This Row],[weekday]]=1,Transactions[[#This Row],[weekday]]=7),"weekend","weekday")</f>
        <v>weekday</v>
      </c>
    </row>
    <row r="1443" spans="1:14">
      <c r="A1443">
        <v>282</v>
      </c>
      <c r="B1443">
        <v>1122354785</v>
      </c>
      <c r="C1443" s="1" t="s">
        <v>610</v>
      </c>
      <c r="D1443">
        <v>4632.8500000000004</v>
      </c>
      <c r="E1443" s="3">
        <v>45286.367835648147</v>
      </c>
      <c r="F1443" t="str">
        <f>TEXT(Transactions[[#This Row],[transaction_date]],"HH:MM:ss")</f>
        <v>08:49:41</v>
      </c>
      <c r="G1443">
        <f>HOUR(Transactions[[#This Row],[Time]])</f>
        <v>8</v>
      </c>
      <c r="H1443" s="1" t="str">
        <f>IF(Transactions[[#This Row],[Hour]]&lt;=6,"Night",IF(Transactions[[#This Row],[Hour]]&lt;=12,"Morning",IF(Transactions[[#This Row],[Hour]]&lt;=18,"Afternoon","Evening")))</f>
        <v>Morning</v>
      </c>
      <c r="I1443" s="1" t="str">
        <f>IF(Transactions[[#This Row],[amount]]&lt;=5000,"low","high")</f>
        <v>low</v>
      </c>
      <c r="J1443" s="1">
        <f>YEAR(Transactions[[#This Row],[transaction_date]])</f>
        <v>2023</v>
      </c>
      <c r="K1443" s="1" t="str">
        <f>TEXT(Transactions[[#This Row],[transaction_date]],"mmm")</f>
        <v>Dec</v>
      </c>
      <c r="L1443" s="1" t="str">
        <f>TEXT(Transactions[[#This Row],[transaction_date]],"ddd")</f>
        <v>Tue</v>
      </c>
      <c r="M1443" s="1">
        <f>WEEKDAY(Transactions[[#This Row],[transaction_date]])</f>
        <v>3</v>
      </c>
      <c r="N1443" s="1" t="str">
        <f>IF(OR(Transactions[[#This Row],[weekday]]=1,Transactions[[#This Row],[weekday]]=7),"weekend","weekday")</f>
        <v>weekday</v>
      </c>
    </row>
    <row r="1444" spans="1:14">
      <c r="A1444">
        <v>1642</v>
      </c>
      <c r="B1444">
        <v>1155452037</v>
      </c>
      <c r="C1444" s="1" t="s">
        <v>611</v>
      </c>
      <c r="D1444">
        <v>4899.8500000000004</v>
      </c>
      <c r="E1444" s="3">
        <v>45286.521655092591</v>
      </c>
      <c r="F1444" t="str">
        <f>TEXT(Transactions[[#This Row],[transaction_date]],"HH:MM:ss")</f>
        <v>12:31:11</v>
      </c>
      <c r="G1444">
        <f>HOUR(Transactions[[#This Row],[Time]])</f>
        <v>12</v>
      </c>
      <c r="H1444" s="1" t="str">
        <f>IF(Transactions[[#This Row],[Hour]]&lt;=6,"Night",IF(Transactions[[#This Row],[Hour]]&lt;=12,"Morning",IF(Transactions[[#This Row],[Hour]]&lt;=18,"Afternoon","Evening")))</f>
        <v>Morning</v>
      </c>
      <c r="I1444" s="1" t="str">
        <f>IF(Transactions[[#This Row],[amount]]&lt;=5000,"low","high")</f>
        <v>low</v>
      </c>
      <c r="J1444" s="1">
        <f>YEAR(Transactions[[#This Row],[transaction_date]])</f>
        <v>2023</v>
      </c>
      <c r="K1444" s="1" t="str">
        <f>TEXT(Transactions[[#This Row],[transaction_date]],"mmm")</f>
        <v>Dec</v>
      </c>
      <c r="L1444" s="1" t="str">
        <f>TEXT(Transactions[[#This Row],[transaction_date]],"ddd")</f>
        <v>Tue</v>
      </c>
      <c r="M1444" s="1">
        <f>WEEKDAY(Transactions[[#This Row],[transaction_date]])</f>
        <v>3</v>
      </c>
      <c r="N1444" s="1" t="str">
        <f>IF(OR(Transactions[[#This Row],[weekday]]=1,Transactions[[#This Row],[weekday]]=7),"weekend","weekday")</f>
        <v>weekday</v>
      </c>
    </row>
    <row r="1445" spans="1:14">
      <c r="A1445">
        <v>1706</v>
      </c>
      <c r="B1445">
        <v>1012982863</v>
      </c>
      <c r="C1445" s="1" t="s">
        <v>611</v>
      </c>
      <c r="D1445">
        <v>4184.92</v>
      </c>
      <c r="E1445" s="3">
        <v>45287.462037037039</v>
      </c>
      <c r="F1445" t="str">
        <f>TEXT(Transactions[[#This Row],[transaction_date]],"HH:MM:ss")</f>
        <v>11:05:20</v>
      </c>
      <c r="G1445">
        <f>HOUR(Transactions[[#This Row],[Time]])</f>
        <v>11</v>
      </c>
      <c r="H1445" s="1" t="str">
        <f>IF(Transactions[[#This Row],[Hour]]&lt;=6,"Night",IF(Transactions[[#This Row],[Hour]]&lt;=12,"Morning",IF(Transactions[[#This Row],[Hour]]&lt;=18,"Afternoon","Evening")))</f>
        <v>Morning</v>
      </c>
      <c r="I1445" s="1" t="str">
        <f>IF(Transactions[[#This Row],[amount]]&lt;=5000,"low","high")</f>
        <v>low</v>
      </c>
      <c r="J1445" s="1">
        <f>YEAR(Transactions[[#This Row],[transaction_date]])</f>
        <v>2023</v>
      </c>
      <c r="K1445" s="1" t="str">
        <f>TEXT(Transactions[[#This Row],[transaction_date]],"mmm")</f>
        <v>Dec</v>
      </c>
      <c r="L1445" s="1" t="str">
        <f>TEXT(Transactions[[#This Row],[transaction_date]],"ddd")</f>
        <v>Wed</v>
      </c>
      <c r="M1445" s="1">
        <f>WEEKDAY(Transactions[[#This Row],[transaction_date]])</f>
        <v>4</v>
      </c>
      <c r="N1445" s="1" t="str">
        <f>IF(OR(Transactions[[#This Row],[weekday]]=1,Transactions[[#This Row],[weekday]]=7),"weekend","weekday")</f>
        <v>weekday</v>
      </c>
    </row>
    <row r="1446" spans="1:14">
      <c r="A1446">
        <v>561</v>
      </c>
      <c r="B1446">
        <v>1019063617</v>
      </c>
      <c r="C1446" s="1" t="s">
        <v>611</v>
      </c>
      <c r="D1446">
        <v>4059.2</v>
      </c>
      <c r="E1446" s="3">
        <v>45287.747453703705</v>
      </c>
      <c r="F1446" t="str">
        <f>TEXT(Transactions[[#This Row],[transaction_date]],"HH:MM:ss")</f>
        <v>17:56:20</v>
      </c>
      <c r="G1446">
        <f>HOUR(Transactions[[#This Row],[Time]])</f>
        <v>17</v>
      </c>
      <c r="H1446" s="1" t="str">
        <f>IF(Transactions[[#This Row],[Hour]]&lt;=6,"Night",IF(Transactions[[#This Row],[Hour]]&lt;=12,"Morning",IF(Transactions[[#This Row],[Hour]]&lt;=18,"Afternoon","Evening")))</f>
        <v>Afternoon</v>
      </c>
      <c r="I1446" s="1" t="str">
        <f>IF(Transactions[[#This Row],[amount]]&lt;=5000,"low","high")</f>
        <v>low</v>
      </c>
      <c r="J1446" s="1">
        <f>YEAR(Transactions[[#This Row],[transaction_date]])</f>
        <v>2023</v>
      </c>
      <c r="K1446" s="1" t="str">
        <f>TEXT(Transactions[[#This Row],[transaction_date]],"mmm")</f>
        <v>Dec</v>
      </c>
      <c r="L1446" s="1" t="str">
        <f>TEXT(Transactions[[#This Row],[transaction_date]],"ddd")</f>
        <v>Wed</v>
      </c>
      <c r="M1446" s="1">
        <f>WEEKDAY(Transactions[[#This Row],[transaction_date]])</f>
        <v>4</v>
      </c>
      <c r="N1446" s="1" t="str">
        <f>IF(OR(Transactions[[#This Row],[weekday]]=1,Transactions[[#This Row],[weekday]]=7),"weekend","weekday")</f>
        <v>weekday</v>
      </c>
    </row>
    <row r="1447" spans="1:14">
      <c r="A1447">
        <v>379</v>
      </c>
      <c r="B1447">
        <v>1154100923</v>
      </c>
      <c r="C1447" s="1" t="s">
        <v>610</v>
      </c>
      <c r="D1447">
        <v>2287.5300000000002</v>
      </c>
      <c r="E1447" s="3">
        <v>45287.810335648152</v>
      </c>
      <c r="F1447" t="str">
        <f>TEXT(Transactions[[#This Row],[transaction_date]],"HH:MM:ss")</f>
        <v>19:26:53</v>
      </c>
      <c r="G1447">
        <f>HOUR(Transactions[[#This Row],[Time]])</f>
        <v>19</v>
      </c>
      <c r="H1447" s="1" t="str">
        <f>IF(Transactions[[#This Row],[Hour]]&lt;=6,"Night",IF(Transactions[[#This Row],[Hour]]&lt;=12,"Morning",IF(Transactions[[#This Row],[Hour]]&lt;=18,"Afternoon","Evening")))</f>
        <v>Evening</v>
      </c>
      <c r="I1447" s="1" t="str">
        <f>IF(Transactions[[#This Row],[amount]]&lt;=5000,"low","high")</f>
        <v>low</v>
      </c>
      <c r="J1447" s="1">
        <f>YEAR(Transactions[[#This Row],[transaction_date]])</f>
        <v>2023</v>
      </c>
      <c r="K1447" s="1" t="str">
        <f>TEXT(Transactions[[#This Row],[transaction_date]],"mmm")</f>
        <v>Dec</v>
      </c>
      <c r="L1447" s="1" t="str">
        <f>TEXT(Transactions[[#This Row],[transaction_date]],"ddd")</f>
        <v>Wed</v>
      </c>
      <c r="M1447" s="1">
        <f>WEEKDAY(Transactions[[#This Row],[transaction_date]])</f>
        <v>4</v>
      </c>
      <c r="N1447" s="1" t="str">
        <f>IF(OR(Transactions[[#This Row],[weekday]]=1,Transactions[[#This Row],[weekday]]=7),"weekend","weekday")</f>
        <v>weekday</v>
      </c>
    </row>
    <row r="1448" spans="1:14">
      <c r="A1448">
        <v>1528</v>
      </c>
      <c r="B1448">
        <v>1135708497</v>
      </c>
      <c r="C1448" s="1" t="s">
        <v>612</v>
      </c>
      <c r="D1448">
        <v>3452.96</v>
      </c>
      <c r="E1448" s="3">
        <v>45288.088275462964</v>
      </c>
      <c r="F1448" t="str">
        <f>TEXT(Transactions[[#This Row],[transaction_date]],"HH:MM:ss")</f>
        <v>02:07:07</v>
      </c>
      <c r="G1448">
        <f>HOUR(Transactions[[#This Row],[Time]])</f>
        <v>2</v>
      </c>
      <c r="H1448" s="1" t="str">
        <f>IF(Transactions[[#This Row],[Hour]]&lt;=6,"Night",IF(Transactions[[#This Row],[Hour]]&lt;=12,"Morning",IF(Transactions[[#This Row],[Hour]]&lt;=18,"Afternoon","Evening")))</f>
        <v>Night</v>
      </c>
      <c r="I1448" s="1" t="str">
        <f>IF(Transactions[[#This Row],[amount]]&lt;=5000,"low","high")</f>
        <v>low</v>
      </c>
      <c r="J1448" s="1">
        <f>YEAR(Transactions[[#This Row],[transaction_date]])</f>
        <v>2023</v>
      </c>
      <c r="K1448" s="1" t="str">
        <f>TEXT(Transactions[[#This Row],[transaction_date]],"mmm")</f>
        <v>Dec</v>
      </c>
      <c r="L1448" s="1" t="str">
        <f>TEXT(Transactions[[#This Row],[transaction_date]],"ddd")</f>
        <v>Thu</v>
      </c>
      <c r="M1448" s="1">
        <f>WEEKDAY(Transactions[[#This Row],[transaction_date]])</f>
        <v>5</v>
      </c>
      <c r="N1448" s="1" t="str">
        <f>IF(OR(Transactions[[#This Row],[weekday]]=1,Transactions[[#This Row],[weekday]]=7),"weekend","weekday")</f>
        <v>weekday</v>
      </c>
    </row>
    <row r="1449" spans="1:14">
      <c r="A1449">
        <v>1184</v>
      </c>
      <c r="B1449">
        <v>1143594583</v>
      </c>
      <c r="C1449" s="1" t="s">
        <v>610</v>
      </c>
      <c r="D1449">
        <v>3091.09</v>
      </c>
      <c r="E1449" s="3">
        <v>45288.453483796293</v>
      </c>
      <c r="F1449" t="str">
        <f>TEXT(Transactions[[#This Row],[transaction_date]],"HH:MM:ss")</f>
        <v>10:53:01</v>
      </c>
      <c r="G1449">
        <f>HOUR(Transactions[[#This Row],[Time]])</f>
        <v>10</v>
      </c>
      <c r="H1449" s="1" t="str">
        <f>IF(Transactions[[#This Row],[Hour]]&lt;=6,"Night",IF(Transactions[[#This Row],[Hour]]&lt;=12,"Morning",IF(Transactions[[#This Row],[Hour]]&lt;=18,"Afternoon","Evening")))</f>
        <v>Morning</v>
      </c>
      <c r="I1449" s="1" t="str">
        <f>IF(Transactions[[#This Row],[amount]]&lt;=5000,"low","high")</f>
        <v>low</v>
      </c>
      <c r="J1449" s="1">
        <f>YEAR(Transactions[[#This Row],[transaction_date]])</f>
        <v>2023</v>
      </c>
      <c r="K1449" s="1" t="str">
        <f>TEXT(Transactions[[#This Row],[transaction_date]],"mmm")</f>
        <v>Dec</v>
      </c>
      <c r="L1449" s="1" t="str">
        <f>TEXT(Transactions[[#This Row],[transaction_date]],"ddd")</f>
        <v>Thu</v>
      </c>
      <c r="M1449" s="1">
        <f>WEEKDAY(Transactions[[#This Row],[transaction_date]])</f>
        <v>5</v>
      </c>
      <c r="N1449" s="1" t="str">
        <f>IF(OR(Transactions[[#This Row],[weekday]]=1,Transactions[[#This Row],[weekday]]=7),"weekend","weekday")</f>
        <v>weekday</v>
      </c>
    </row>
    <row r="1450" spans="1:14">
      <c r="A1450">
        <v>793</v>
      </c>
      <c r="B1450">
        <v>1067566034</v>
      </c>
      <c r="C1450" s="1" t="s">
        <v>612</v>
      </c>
      <c r="D1450">
        <v>1372.89</v>
      </c>
      <c r="E1450" s="3">
        <v>45288.467013888891</v>
      </c>
      <c r="F1450" t="str">
        <f>TEXT(Transactions[[#This Row],[transaction_date]],"HH:MM:ss")</f>
        <v>11:12:30</v>
      </c>
      <c r="G1450">
        <f>HOUR(Transactions[[#This Row],[Time]])</f>
        <v>11</v>
      </c>
      <c r="H1450" s="1" t="str">
        <f>IF(Transactions[[#This Row],[Hour]]&lt;=6,"Night",IF(Transactions[[#This Row],[Hour]]&lt;=12,"Morning",IF(Transactions[[#This Row],[Hour]]&lt;=18,"Afternoon","Evening")))</f>
        <v>Morning</v>
      </c>
      <c r="I1450" s="1" t="str">
        <f>IF(Transactions[[#This Row],[amount]]&lt;=5000,"low","high")</f>
        <v>low</v>
      </c>
      <c r="J1450" s="1">
        <f>YEAR(Transactions[[#This Row],[transaction_date]])</f>
        <v>2023</v>
      </c>
      <c r="K1450" s="1" t="str">
        <f>TEXT(Transactions[[#This Row],[transaction_date]],"mmm")</f>
        <v>Dec</v>
      </c>
      <c r="L1450" s="1" t="str">
        <f>TEXT(Transactions[[#This Row],[transaction_date]],"ddd")</f>
        <v>Thu</v>
      </c>
      <c r="M1450" s="1">
        <f>WEEKDAY(Transactions[[#This Row],[transaction_date]])</f>
        <v>5</v>
      </c>
      <c r="N1450" s="1" t="str">
        <f>IF(OR(Transactions[[#This Row],[weekday]]=1,Transactions[[#This Row],[weekday]]=7),"weekend","weekday")</f>
        <v>weekday</v>
      </c>
    </row>
    <row r="1451" spans="1:14">
      <c r="A1451">
        <v>1889</v>
      </c>
      <c r="B1451">
        <v>1018160604</v>
      </c>
      <c r="C1451" s="1" t="s">
        <v>610</v>
      </c>
      <c r="D1451">
        <v>1021.7</v>
      </c>
      <c r="E1451" s="3">
        <v>45288.835138888891</v>
      </c>
      <c r="F1451" t="str">
        <f>TEXT(Transactions[[#This Row],[transaction_date]],"HH:MM:ss")</f>
        <v>20:02:36</v>
      </c>
      <c r="G1451">
        <f>HOUR(Transactions[[#This Row],[Time]])</f>
        <v>20</v>
      </c>
      <c r="H1451" s="1" t="str">
        <f>IF(Transactions[[#This Row],[Hour]]&lt;=6,"Night",IF(Transactions[[#This Row],[Hour]]&lt;=12,"Morning",IF(Transactions[[#This Row],[Hour]]&lt;=18,"Afternoon","Evening")))</f>
        <v>Evening</v>
      </c>
      <c r="I1451" s="1" t="str">
        <f>IF(Transactions[[#This Row],[amount]]&lt;=5000,"low","high")</f>
        <v>low</v>
      </c>
      <c r="J1451" s="1">
        <f>YEAR(Transactions[[#This Row],[transaction_date]])</f>
        <v>2023</v>
      </c>
      <c r="K1451" s="1" t="str">
        <f>TEXT(Transactions[[#This Row],[transaction_date]],"mmm")</f>
        <v>Dec</v>
      </c>
      <c r="L1451" s="1" t="str">
        <f>TEXT(Transactions[[#This Row],[transaction_date]],"ddd")</f>
        <v>Thu</v>
      </c>
      <c r="M1451" s="1">
        <f>WEEKDAY(Transactions[[#This Row],[transaction_date]])</f>
        <v>5</v>
      </c>
      <c r="N1451" s="1" t="str">
        <f>IF(OR(Transactions[[#This Row],[weekday]]=1,Transactions[[#This Row],[weekday]]=7),"weekend","weekday")</f>
        <v>weekday</v>
      </c>
    </row>
    <row r="1452" spans="1:14">
      <c r="A1452">
        <v>1909</v>
      </c>
      <c r="B1452">
        <v>1197332922</v>
      </c>
      <c r="C1452" s="1" t="s">
        <v>612</v>
      </c>
      <c r="D1452">
        <v>4189.28</v>
      </c>
      <c r="E1452" s="3">
        <v>45290.161307870374</v>
      </c>
      <c r="F1452" t="str">
        <f>TEXT(Transactions[[#This Row],[transaction_date]],"HH:MM:ss")</f>
        <v>03:52:17</v>
      </c>
      <c r="G1452">
        <f>HOUR(Transactions[[#This Row],[Time]])</f>
        <v>3</v>
      </c>
      <c r="H1452" s="1" t="str">
        <f>IF(Transactions[[#This Row],[Hour]]&lt;=6,"Night",IF(Transactions[[#This Row],[Hour]]&lt;=12,"Morning",IF(Transactions[[#This Row],[Hour]]&lt;=18,"Afternoon","Evening")))</f>
        <v>Night</v>
      </c>
      <c r="I1452" s="1" t="str">
        <f>IF(Transactions[[#This Row],[amount]]&lt;=5000,"low","high")</f>
        <v>low</v>
      </c>
      <c r="J1452" s="1">
        <f>YEAR(Transactions[[#This Row],[transaction_date]])</f>
        <v>2023</v>
      </c>
      <c r="K1452" s="1" t="str">
        <f>TEXT(Transactions[[#This Row],[transaction_date]],"mmm")</f>
        <v>Dec</v>
      </c>
      <c r="L1452" s="1" t="str">
        <f>TEXT(Transactions[[#This Row],[transaction_date]],"ddd")</f>
        <v>Sat</v>
      </c>
      <c r="M1452" s="1">
        <f>WEEKDAY(Transactions[[#This Row],[transaction_date]])</f>
        <v>7</v>
      </c>
      <c r="N1452" s="1" t="str">
        <f>IF(OR(Transactions[[#This Row],[weekday]]=1,Transactions[[#This Row],[weekday]]=7),"weekend","weekday")</f>
        <v>weekend</v>
      </c>
    </row>
    <row r="1453" spans="1:14">
      <c r="A1453">
        <v>1246</v>
      </c>
      <c r="B1453">
        <v>1074804281</v>
      </c>
      <c r="C1453" s="1" t="s">
        <v>610</v>
      </c>
      <c r="D1453">
        <v>1624.4</v>
      </c>
      <c r="E1453" s="3">
        <v>45290.560752314814</v>
      </c>
      <c r="F1453" t="str">
        <f>TEXT(Transactions[[#This Row],[transaction_date]],"HH:MM:ss")</f>
        <v>13:27:29</v>
      </c>
      <c r="G1453">
        <f>HOUR(Transactions[[#This Row],[Time]])</f>
        <v>13</v>
      </c>
      <c r="H1453" s="1" t="str">
        <f>IF(Transactions[[#This Row],[Hour]]&lt;=6,"Night",IF(Transactions[[#This Row],[Hour]]&lt;=12,"Morning",IF(Transactions[[#This Row],[Hour]]&lt;=18,"Afternoon","Evening")))</f>
        <v>Afternoon</v>
      </c>
      <c r="I1453" s="1" t="str">
        <f>IF(Transactions[[#This Row],[amount]]&lt;=5000,"low","high")</f>
        <v>low</v>
      </c>
      <c r="J1453" s="1">
        <f>YEAR(Transactions[[#This Row],[transaction_date]])</f>
        <v>2023</v>
      </c>
      <c r="K1453" s="1" t="str">
        <f>TEXT(Transactions[[#This Row],[transaction_date]],"mmm")</f>
        <v>Dec</v>
      </c>
      <c r="L1453" s="1" t="str">
        <f>TEXT(Transactions[[#This Row],[transaction_date]],"ddd")</f>
        <v>Sat</v>
      </c>
      <c r="M1453" s="1">
        <f>WEEKDAY(Transactions[[#This Row],[transaction_date]])</f>
        <v>7</v>
      </c>
      <c r="N1453" s="1" t="str">
        <f>IF(OR(Transactions[[#This Row],[weekday]]=1,Transactions[[#This Row],[weekday]]=7),"weekend","weekday")</f>
        <v>weekend</v>
      </c>
    </row>
    <row r="1454" spans="1:14">
      <c r="A1454">
        <v>1167</v>
      </c>
      <c r="B1454">
        <v>1071077105</v>
      </c>
      <c r="C1454" s="1" t="s">
        <v>610</v>
      </c>
      <c r="D1454">
        <v>4291.41</v>
      </c>
      <c r="E1454" s="3">
        <v>45290.837048611109</v>
      </c>
      <c r="F1454" t="str">
        <f>TEXT(Transactions[[#This Row],[transaction_date]],"HH:MM:ss")</f>
        <v>20:05:21</v>
      </c>
      <c r="G1454">
        <f>HOUR(Transactions[[#This Row],[Time]])</f>
        <v>20</v>
      </c>
      <c r="H1454" s="1" t="str">
        <f>IF(Transactions[[#This Row],[Hour]]&lt;=6,"Night",IF(Transactions[[#This Row],[Hour]]&lt;=12,"Morning",IF(Transactions[[#This Row],[Hour]]&lt;=18,"Afternoon","Evening")))</f>
        <v>Evening</v>
      </c>
      <c r="I1454" s="1" t="str">
        <f>IF(Transactions[[#This Row],[amount]]&lt;=5000,"low","high")</f>
        <v>low</v>
      </c>
      <c r="J1454" s="1">
        <f>YEAR(Transactions[[#This Row],[transaction_date]])</f>
        <v>2023</v>
      </c>
      <c r="K1454" s="1" t="str">
        <f>TEXT(Transactions[[#This Row],[transaction_date]],"mmm")</f>
        <v>Dec</v>
      </c>
      <c r="L1454" s="1" t="str">
        <f>TEXT(Transactions[[#This Row],[transaction_date]],"ddd")</f>
        <v>Sat</v>
      </c>
      <c r="M1454" s="1">
        <f>WEEKDAY(Transactions[[#This Row],[transaction_date]])</f>
        <v>7</v>
      </c>
      <c r="N1454" s="1" t="str">
        <f>IF(OR(Transactions[[#This Row],[weekday]]=1,Transactions[[#This Row],[weekday]]=7),"weekend","weekday")</f>
        <v>weekend</v>
      </c>
    </row>
    <row r="1455" spans="1:14">
      <c r="A1455">
        <v>1102</v>
      </c>
      <c r="B1455">
        <v>1082794607</v>
      </c>
      <c r="C1455" s="1" t="s">
        <v>612</v>
      </c>
      <c r="D1455">
        <v>3870.97</v>
      </c>
      <c r="E1455" s="3">
        <v>45290.933437500003</v>
      </c>
      <c r="F1455" t="str">
        <f>TEXT(Transactions[[#This Row],[transaction_date]],"HH:MM:ss")</f>
        <v>22:24:09</v>
      </c>
      <c r="G1455">
        <f>HOUR(Transactions[[#This Row],[Time]])</f>
        <v>22</v>
      </c>
      <c r="H1455" s="1" t="str">
        <f>IF(Transactions[[#This Row],[Hour]]&lt;=6,"Night",IF(Transactions[[#This Row],[Hour]]&lt;=12,"Morning",IF(Transactions[[#This Row],[Hour]]&lt;=18,"Afternoon","Evening")))</f>
        <v>Evening</v>
      </c>
      <c r="I1455" s="1" t="str">
        <f>IF(Transactions[[#This Row],[amount]]&lt;=5000,"low","high")</f>
        <v>low</v>
      </c>
      <c r="J1455" s="1">
        <f>YEAR(Transactions[[#This Row],[transaction_date]])</f>
        <v>2023</v>
      </c>
      <c r="K1455" s="1" t="str">
        <f>TEXT(Transactions[[#This Row],[transaction_date]],"mmm")</f>
        <v>Dec</v>
      </c>
      <c r="L1455" s="1" t="str">
        <f>TEXT(Transactions[[#This Row],[transaction_date]],"ddd")</f>
        <v>Sat</v>
      </c>
      <c r="M1455" s="1">
        <f>WEEKDAY(Transactions[[#This Row],[transaction_date]])</f>
        <v>7</v>
      </c>
      <c r="N1455" s="1" t="str">
        <f>IF(OR(Transactions[[#This Row],[weekday]]=1,Transactions[[#This Row],[weekday]]=7),"weekend","weekday")</f>
        <v>weekend</v>
      </c>
    </row>
    <row r="1456" spans="1:14">
      <c r="A1456">
        <v>541</v>
      </c>
      <c r="B1456">
        <v>1036932307</v>
      </c>
      <c r="C1456" s="1" t="s">
        <v>612</v>
      </c>
      <c r="D1456">
        <v>3687.44</v>
      </c>
      <c r="E1456" s="3">
        <v>45292.007152777776</v>
      </c>
      <c r="F1456" t="str">
        <f>TEXT(Transactions[[#This Row],[transaction_date]],"HH:MM:ss")</f>
        <v>00:10:18</v>
      </c>
      <c r="G1456">
        <f>HOUR(Transactions[[#This Row],[Time]])</f>
        <v>0</v>
      </c>
      <c r="H1456" s="1" t="str">
        <f>IF(Transactions[[#This Row],[Hour]]&lt;=6,"Night",IF(Transactions[[#This Row],[Hour]]&lt;=12,"Morning",IF(Transactions[[#This Row],[Hour]]&lt;=18,"Afternoon","Evening")))</f>
        <v>Night</v>
      </c>
      <c r="I1456" s="1" t="str">
        <f>IF(Transactions[[#This Row],[amount]]&lt;=5000,"low","high")</f>
        <v>low</v>
      </c>
      <c r="J1456" s="1">
        <f>YEAR(Transactions[[#This Row],[transaction_date]])</f>
        <v>2024</v>
      </c>
      <c r="K1456" s="1" t="str">
        <f>TEXT(Transactions[[#This Row],[transaction_date]],"mmm")</f>
        <v>Jan</v>
      </c>
      <c r="L1456" s="1" t="str">
        <f>TEXT(Transactions[[#This Row],[transaction_date]],"ddd")</f>
        <v>Mon</v>
      </c>
      <c r="M1456" s="1">
        <f>WEEKDAY(Transactions[[#This Row],[transaction_date]])</f>
        <v>2</v>
      </c>
      <c r="N1456" s="1" t="str">
        <f>IF(OR(Transactions[[#This Row],[weekday]]=1,Transactions[[#This Row],[weekday]]=7),"weekend","weekday")</f>
        <v>weekday</v>
      </c>
    </row>
    <row r="1457" spans="1:14">
      <c r="A1457">
        <v>344</v>
      </c>
      <c r="B1457">
        <v>1023672566</v>
      </c>
      <c r="C1457" s="1" t="s">
        <v>610</v>
      </c>
      <c r="D1457">
        <v>1973.94</v>
      </c>
      <c r="E1457" s="3">
        <v>45292.02747685185</v>
      </c>
      <c r="F1457" t="str">
        <f>TEXT(Transactions[[#This Row],[transaction_date]],"HH:MM:ss")</f>
        <v>00:39:34</v>
      </c>
      <c r="G1457">
        <f>HOUR(Transactions[[#This Row],[Time]])</f>
        <v>0</v>
      </c>
      <c r="H1457" s="1" t="str">
        <f>IF(Transactions[[#This Row],[Hour]]&lt;=6,"Night",IF(Transactions[[#This Row],[Hour]]&lt;=12,"Morning",IF(Transactions[[#This Row],[Hour]]&lt;=18,"Afternoon","Evening")))</f>
        <v>Night</v>
      </c>
      <c r="I1457" s="1" t="str">
        <f>IF(Transactions[[#This Row],[amount]]&lt;=5000,"low","high")</f>
        <v>low</v>
      </c>
      <c r="J1457" s="1">
        <f>YEAR(Transactions[[#This Row],[transaction_date]])</f>
        <v>2024</v>
      </c>
      <c r="K1457" s="1" t="str">
        <f>TEXT(Transactions[[#This Row],[transaction_date]],"mmm")</f>
        <v>Jan</v>
      </c>
      <c r="L1457" s="1" t="str">
        <f>TEXT(Transactions[[#This Row],[transaction_date]],"ddd")</f>
        <v>Mon</v>
      </c>
      <c r="M1457" s="1">
        <f>WEEKDAY(Transactions[[#This Row],[transaction_date]])</f>
        <v>2</v>
      </c>
      <c r="N1457" s="1" t="str">
        <f>IF(OR(Transactions[[#This Row],[weekday]]=1,Transactions[[#This Row],[weekday]]=7),"weekend","weekday")</f>
        <v>weekday</v>
      </c>
    </row>
    <row r="1458" spans="1:14">
      <c r="A1458">
        <v>1685</v>
      </c>
      <c r="B1458">
        <v>1148807323</v>
      </c>
      <c r="C1458" s="1" t="s">
        <v>612</v>
      </c>
      <c r="D1458">
        <v>2092.29</v>
      </c>
      <c r="E1458" s="3">
        <v>45292.062199074076</v>
      </c>
      <c r="F1458" t="str">
        <f>TEXT(Transactions[[#This Row],[transaction_date]],"HH:MM:ss")</f>
        <v>01:29:34</v>
      </c>
      <c r="G1458">
        <f>HOUR(Transactions[[#This Row],[Time]])</f>
        <v>1</v>
      </c>
      <c r="H1458" s="1" t="str">
        <f>IF(Transactions[[#This Row],[Hour]]&lt;=6,"Night",IF(Transactions[[#This Row],[Hour]]&lt;=12,"Morning",IF(Transactions[[#This Row],[Hour]]&lt;=18,"Afternoon","Evening")))</f>
        <v>Night</v>
      </c>
      <c r="I1458" s="1" t="str">
        <f>IF(Transactions[[#This Row],[amount]]&lt;=5000,"low","high")</f>
        <v>low</v>
      </c>
      <c r="J1458" s="1">
        <f>YEAR(Transactions[[#This Row],[transaction_date]])</f>
        <v>2024</v>
      </c>
      <c r="K1458" s="1" t="str">
        <f>TEXT(Transactions[[#This Row],[transaction_date]],"mmm")</f>
        <v>Jan</v>
      </c>
      <c r="L1458" s="1" t="str">
        <f>TEXT(Transactions[[#This Row],[transaction_date]],"ddd")</f>
        <v>Mon</v>
      </c>
      <c r="M1458" s="1">
        <f>WEEKDAY(Transactions[[#This Row],[transaction_date]])</f>
        <v>2</v>
      </c>
      <c r="N1458" s="1" t="str">
        <f>IF(OR(Transactions[[#This Row],[weekday]]=1,Transactions[[#This Row],[weekday]]=7),"weekend","weekday")</f>
        <v>weekday</v>
      </c>
    </row>
    <row r="1459" spans="1:14">
      <c r="A1459">
        <v>67</v>
      </c>
      <c r="B1459">
        <v>1103269234</v>
      </c>
      <c r="C1459" s="1" t="s">
        <v>612</v>
      </c>
      <c r="D1459">
        <v>4007.3</v>
      </c>
      <c r="E1459" s="3">
        <v>45292.082881944443</v>
      </c>
      <c r="F1459" t="str">
        <f>TEXT(Transactions[[#This Row],[transaction_date]],"HH:MM:ss")</f>
        <v>01:59:21</v>
      </c>
      <c r="G1459">
        <f>HOUR(Transactions[[#This Row],[Time]])</f>
        <v>1</v>
      </c>
      <c r="H1459" s="1" t="str">
        <f>IF(Transactions[[#This Row],[Hour]]&lt;=6,"Night",IF(Transactions[[#This Row],[Hour]]&lt;=12,"Morning",IF(Transactions[[#This Row],[Hour]]&lt;=18,"Afternoon","Evening")))</f>
        <v>Night</v>
      </c>
      <c r="I1459" s="1" t="str">
        <f>IF(Transactions[[#This Row],[amount]]&lt;=5000,"low","high")</f>
        <v>low</v>
      </c>
      <c r="J1459" s="1">
        <f>YEAR(Transactions[[#This Row],[transaction_date]])</f>
        <v>2024</v>
      </c>
      <c r="K1459" s="1" t="str">
        <f>TEXT(Transactions[[#This Row],[transaction_date]],"mmm")</f>
        <v>Jan</v>
      </c>
      <c r="L1459" s="1" t="str">
        <f>TEXT(Transactions[[#This Row],[transaction_date]],"ddd")</f>
        <v>Mon</v>
      </c>
      <c r="M1459" s="1">
        <f>WEEKDAY(Transactions[[#This Row],[transaction_date]])</f>
        <v>2</v>
      </c>
      <c r="N1459" s="1" t="str">
        <f>IF(OR(Transactions[[#This Row],[weekday]]=1,Transactions[[#This Row],[weekday]]=7),"weekend","weekday")</f>
        <v>weekday</v>
      </c>
    </row>
    <row r="1460" spans="1:14">
      <c r="A1460">
        <v>294</v>
      </c>
      <c r="B1460">
        <v>1041327604</v>
      </c>
      <c r="C1460" s="1" t="s">
        <v>612</v>
      </c>
      <c r="D1460">
        <v>1228.29</v>
      </c>
      <c r="E1460" s="3">
        <v>45292.881574074076</v>
      </c>
      <c r="F1460" t="str">
        <f>TEXT(Transactions[[#This Row],[transaction_date]],"HH:MM:ss")</f>
        <v>21:09:28</v>
      </c>
      <c r="G1460">
        <f>HOUR(Transactions[[#This Row],[Time]])</f>
        <v>21</v>
      </c>
      <c r="H1460" s="1" t="str">
        <f>IF(Transactions[[#This Row],[Hour]]&lt;=6,"Night",IF(Transactions[[#This Row],[Hour]]&lt;=12,"Morning",IF(Transactions[[#This Row],[Hour]]&lt;=18,"Afternoon","Evening")))</f>
        <v>Evening</v>
      </c>
      <c r="I1460" s="1" t="str">
        <f>IF(Transactions[[#This Row],[amount]]&lt;=5000,"low","high")</f>
        <v>low</v>
      </c>
      <c r="J1460" s="1">
        <f>YEAR(Transactions[[#This Row],[transaction_date]])</f>
        <v>2024</v>
      </c>
      <c r="K1460" s="1" t="str">
        <f>TEXT(Transactions[[#This Row],[transaction_date]],"mmm")</f>
        <v>Jan</v>
      </c>
      <c r="L1460" s="1" t="str">
        <f>TEXT(Transactions[[#This Row],[transaction_date]],"ddd")</f>
        <v>Mon</v>
      </c>
      <c r="M1460" s="1">
        <f>WEEKDAY(Transactions[[#This Row],[transaction_date]])</f>
        <v>2</v>
      </c>
      <c r="N1460" s="1" t="str">
        <f>IF(OR(Transactions[[#This Row],[weekday]]=1,Transactions[[#This Row],[weekday]]=7),"weekend","weekday")</f>
        <v>weekday</v>
      </c>
    </row>
    <row r="1461" spans="1:14">
      <c r="A1461">
        <v>1282</v>
      </c>
      <c r="B1461">
        <v>1140124040</v>
      </c>
      <c r="C1461" s="1" t="s">
        <v>611</v>
      </c>
      <c r="D1461">
        <v>1868.92</v>
      </c>
      <c r="E1461" s="3">
        <v>45293.36818287037</v>
      </c>
      <c r="F1461" t="str">
        <f>TEXT(Transactions[[#This Row],[transaction_date]],"HH:MM:ss")</f>
        <v>08:50:11</v>
      </c>
      <c r="G1461">
        <f>HOUR(Transactions[[#This Row],[Time]])</f>
        <v>8</v>
      </c>
      <c r="H1461" s="1" t="str">
        <f>IF(Transactions[[#This Row],[Hour]]&lt;=6,"Night",IF(Transactions[[#This Row],[Hour]]&lt;=12,"Morning",IF(Transactions[[#This Row],[Hour]]&lt;=18,"Afternoon","Evening")))</f>
        <v>Morning</v>
      </c>
      <c r="I1461" s="1" t="str">
        <f>IF(Transactions[[#This Row],[amount]]&lt;=5000,"low","high")</f>
        <v>low</v>
      </c>
      <c r="J1461" s="1">
        <f>YEAR(Transactions[[#This Row],[transaction_date]])</f>
        <v>2024</v>
      </c>
      <c r="K1461" s="1" t="str">
        <f>TEXT(Transactions[[#This Row],[transaction_date]],"mmm")</f>
        <v>Jan</v>
      </c>
      <c r="L1461" s="1" t="str">
        <f>TEXT(Transactions[[#This Row],[transaction_date]],"ddd")</f>
        <v>Tue</v>
      </c>
      <c r="M1461" s="1">
        <f>WEEKDAY(Transactions[[#This Row],[transaction_date]])</f>
        <v>3</v>
      </c>
      <c r="N1461" s="1" t="str">
        <f>IF(OR(Transactions[[#This Row],[weekday]]=1,Transactions[[#This Row],[weekday]]=7),"weekend","weekday")</f>
        <v>weekday</v>
      </c>
    </row>
    <row r="1462" spans="1:14">
      <c r="A1462">
        <v>196</v>
      </c>
      <c r="B1462">
        <v>1152648596</v>
      </c>
      <c r="C1462" s="1" t="s">
        <v>611</v>
      </c>
      <c r="D1462">
        <v>3218.76</v>
      </c>
      <c r="E1462" s="3">
        <v>45293.429340277777</v>
      </c>
      <c r="F1462" t="str">
        <f>TEXT(Transactions[[#This Row],[transaction_date]],"HH:MM:ss")</f>
        <v>10:18:15</v>
      </c>
      <c r="G1462">
        <f>HOUR(Transactions[[#This Row],[Time]])</f>
        <v>10</v>
      </c>
      <c r="H1462" s="1" t="str">
        <f>IF(Transactions[[#This Row],[Hour]]&lt;=6,"Night",IF(Transactions[[#This Row],[Hour]]&lt;=12,"Morning",IF(Transactions[[#This Row],[Hour]]&lt;=18,"Afternoon","Evening")))</f>
        <v>Morning</v>
      </c>
      <c r="I1462" s="1" t="str">
        <f>IF(Transactions[[#This Row],[amount]]&lt;=5000,"low","high")</f>
        <v>low</v>
      </c>
      <c r="J1462" s="1">
        <f>YEAR(Transactions[[#This Row],[transaction_date]])</f>
        <v>2024</v>
      </c>
      <c r="K1462" s="1" t="str">
        <f>TEXT(Transactions[[#This Row],[transaction_date]],"mmm")</f>
        <v>Jan</v>
      </c>
      <c r="L1462" s="1" t="str">
        <f>TEXT(Transactions[[#This Row],[transaction_date]],"ddd")</f>
        <v>Tue</v>
      </c>
      <c r="M1462" s="1">
        <f>WEEKDAY(Transactions[[#This Row],[transaction_date]])</f>
        <v>3</v>
      </c>
      <c r="N1462" s="1" t="str">
        <f>IF(OR(Transactions[[#This Row],[weekday]]=1,Transactions[[#This Row],[weekday]]=7),"weekend","weekday")</f>
        <v>weekday</v>
      </c>
    </row>
    <row r="1463" spans="1:14">
      <c r="A1463">
        <v>1962</v>
      </c>
      <c r="B1463">
        <v>1020778077</v>
      </c>
      <c r="C1463" s="1" t="s">
        <v>612</v>
      </c>
      <c r="D1463">
        <v>3532.09</v>
      </c>
      <c r="E1463" s="3">
        <v>45293.852569444447</v>
      </c>
      <c r="F1463" t="str">
        <f>TEXT(Transactions[[#This Row],[transaction_date]],"HH:MM:ss")</f>
        <v>20:27:42</v>
      </c>
      <c r="G1463">
        <f>HOUR(Transactions[[#This Row],[Time]])</f>
        <v>20</v>
      </c>
      <c r="H1463" s="1" t="str">
        <f>IF(Transactions[[#This Row],[Hour]]&lt;=6,"Night",IF(Transactions[[#This Row],[Hour]]&lt;=12,"Morning",IF(Transactions[[#This Row],[Hour]]&lt;=18,"Afternoon","Evening")))</f>
        <v>Evening</v>
      </c>
      <c r="I1463" s="1" t="str">
        <f>IF(Transactions[[#This Row],[amount]]&lt;=5000,"low","high")</f>
        <v>low</v>
      </c>
      <c r="J1463" s="1">
        <f>YEAR(Transactions[[#This Row],[transaction_date]])</f>
        <v>2024</v>
      </c>
      <c r="K1463" s="1" t="str">
        <f>TEXT(Transactions[[#This Row],[transaction_date]],"mmm")</f>
        <v>Jan</v>
      </c>
      <c r="L1463" s="1" t="str">
        <f>TEXT(Transactions[[#This Row],[transaction_date]],"ddd")</f>
        <v>Tue</v>
      </c>
      <c r="M1463" s="1">
        <f>WEEKDAY(Transactions[[#This Row],[transaction_date]])</f>
        <v>3</v>
      </c>
      <c r="N1463" s="1" t="str">
        <f>IF(OR(Transactions[[#This Row],[weekday]]=1,Transactions[[#This Row],[weekday]]=7),"weekend","weekday")</f>
        <v>weekday</v>
      </c>
    </row>
    <row r="1464" spans="1:14">
      <c r="A1464">
        <v>28</v>
      </c>
      <c r="B1464">
        <v>1113015151</v>
      </c>
      <c r="C1464" s="1" t="s">
        <v>611</v>
      </c>
      <c r="D1464">
        <v>2770.93</v>
      </c>
      <c r="E1464" s="3">
        <v>45293.898194444446</v>
      </c>
      <c r="F1464" t="str">
        <f>TEXT(Transactions[[#This Row],[transaction_date]],"HH:MM:ss")</f>
        <v>21:33:24</v>
      </c>
      <c r="G1464">
        <f>HOUR(Transactions[[#This Row],[Time]])</f>
        <v>21</v>
      </c>
      <c r="H1464" s="1" t="str">
        <f>IF(Transactions[[#This Row],[Hour]]&lt;=6,"Night",IF(Transactions[[#This Row],[Hour]]&lt;=12,"Morning",IF(Transactions[[#This Row],[Hour]]&lt;=18,"Afternoon","Evening")))</f>
        <v>Evening</v>
      </c>
      <c r="I1464" s="1" t="str">
        <f>IF(Transactions[[#This Row],[amount]]&lt;=5000,"low","high")</f>
        <v>low</v>
      </c>
      <c r="J1464" s="1">
        <f>YEAR(Transactions[[#This Row],[transaction_date]])</f>
        <v>2024</v>
      </c>
      <c r="K1464" s="1" t="str">
        <f>TEXT(Transactions[[#This Row],[transaction_date]],"mmm")</f>
        <v>Jan</v>
      </c>
      <c r="L1464" s="1" t="str">
        <f>TEXT(Transactions[[#This Row],[transaction_date]],"ddd")</f>
        <v>Tue</v>
      </c>
      <c r="M1464" s="1">
        <f>WEEKDAY(Transactions[[#This Row],[transaction_date]])</f>
        <v>3</v>
      </c>
      <c r="N1464" s="1" t="str">
        <f>IF(OR(Transactions[[#This Row],[weekday]]=1,Transactions[[#This Row],[weekday]]=7),"weekend","weekday")</f>
        <v>weekday</v>
      </c>
    </row>
    <row r="1465" spans="1:14">
      <c r="A1465">
        <v>1821</v>
      </c>
      <c r="B1465">
        <v>1028313847</v>
      </c>
      <c r="C1465" s="1" t="s">
        <v>611</v>
      </c>
      <c r="D1465">
        <v>4033.45</v>
      </c>
      <c r="E1465" s="3">
        <v>45294.182395833333</v>
      </c>
      <c r="F1465" t="str">
        <f>TEXT(Transactions[[#This Row],[transaction_date]],"HH:MM:ss")</f>
        <v>04:22:39</v>
      </c>
      <c r="G1465">
        <f>HOUR(Transactions[[#This Row],[Time]])</f>
        <v>4</v>
      </c>
      <c r="H1465" s="1" t="str">
        <f>IF(Transactions[[#This Row],[Hour]]&lt;=6,"Night",IF(Transactions[[#This Row],[Hour]]&lt;=12,"Morning",IF(Transactions[[#This Row],[Hour]]&lt;=18,"Afternoon","Evening")))</f>
        <v>Night</v>
      </c>
      <c r="I1465" s="1" t="str">
        <f>IF(Transactions[[#This Row],[amount]]&lt;=5000,"low","high")</f>
        <v>low</v>
      </c>
      <c r="J1465" s="1">
        <f>YEAR(Transactions[[#This Row],[transaction_date]])</f>
        <v>2024</v>
      </c>
      <c r="K1465" s="1" t="str">
        <f>TEXT(Transactions[[#This Row],[transaction_date]],"mmm")</f>
        <v>Jan</v>
      </c>
      <c r="L1465" s="1" t="str">
        <f>TEXT(Transactions[[#This Row],[transaction_date]],"ddd")</f>
        <v>Wed</v>
      </c>
      <c r="M1465" s="1">
        <f>WEEKDAY(Transactions[[#This Row],[transaction_date]])</f>
        <v>4</v>
      </c>
      <c r="N1465" s="1" t="str">
        <f>IF(OR(Transactions[[#This Row],[weekday]]=1,Transactions[[#This Row],[weekday]]=7),"weekend","weekday")</f>
        <v>weekday</v>
      </c>
    </row>
    <row r="1466" spans="1:14">
      <c r="A1466">
        <v>637</v>
      </c>
      <c r="B1466">
        <v>1097335582</v>
      </c>
      <c r="C1466" s="1" t="s">
        <v>612</v>
      </c>
      <c r="D1466">
        <v>3801.95</v>
      </c>
      <c r="E1466" s="3">
        <v>45294.542060185187</v>
      </c>
      <c r="F1466" t="str">
        <f>TEXT(Transactions[[#This Row],[transaction_date]],"HH:MM:ss")</f>
        <v>13:00:34</v>
      </c>
      <c r="G1466">
        <f>HOUR(Transactions[[#This Row],[Time]])</f>
        <v>13</v>
      </c>
      <c r="H1466" s="1" t="str">
        <f>IF(Transactions[[#This Row],[Hour]]&lt;=6,"Night",IF(Transactions[[#This Row],[Hour]]&lt;=12,"Morning",IF(Transactions[[#This Row],[Hour]]&lt;=18,"Afternoon","Evening")))</f>
        <v>Afternoon</v>
      </c>
      <c r="I1466" s="1" t="str">
        <f>IF(Transactions[[#This Row],[amount]]&lt;=5000,"low","high")</f>
        <v>low</v>
      </c>
      <c r="J1466" s="1">
        <f>YEAR(Transactions[[#This Row],[transaction_date]])</f>
        <v>2024</v>
      </c>
      <c r="K1466" s="1" t="str">
        <f>TEXT(Transactions[[#This Row],[transaction_date]],"mmm")</f>
        <v>Jan</v>
      </c>
      <c r="L1466" s="1" t="str">
        <f>TEXT(Transactions[[#This Row],[transaction_date]],"ddd")</f>
        <v>Wed</v>
      </c>
      <c r="M1466" s="1">
        <f>WEEKDAY(Transactions[[#This Row],[transaction_date]])</f>
        <v>4</v>
      </c>
      <c r="N1466" s="1" t="str">
        <f>IF(OR(Transactions[[#This Row],[weekday]]=1,Transactions[[#This Row],[weekday]]=7),"weekend","weekday")</f>
        <v>weekday</v>
      </c>
    </row>
    <row r="1467" spans="1:14">
      <c r="A1467">
        <v>1666</v>
      </c>
      <c r="B1467">
        <v>1014303562</v>
      </c>
      <c r="C1467" s="1" t="s">
        <v>612</v>
      </c>
      <c r="D1467">
        <v>1655.53</v>
      </c>
      <c r="E1467" s="3">
        <v>45295.643831018519</v>
      </c>
      <c r="F1467" t="str">
        <f>TEXT(Transactions[[#This Row],[transaction_date]],"HH:MM:ss")</f>
        <v>15:27:07</v>
      </c>
      <c r="G1467">
        <f>HOUR(Transactions[[#This Row],[Time]])</f>
        <v>15</v>
      </c>
      <c r="H1467" s="1" t="str">
        <f>IF(Transactions[[#This Row],[Hour]]&lt;=6,"Night",IF(Transactions[[#This Row],[Hour]]&lt;=12,"Morning",IF(Transactions[[#This Row],[Hour]]&lt;=18,"Afternoon","Evening")))</f>
        <v>Afternoon</v>
      </c>
      <c r="I1467" s="1" t="str">
        <f>IF(Transactions[[#This Row],[amount]]&lt;=5000,"low","high")</f>
        <v>low</v>
      </c>
      <c r="J1467" s="1">
        <f>YEAR(Transactions[[#This Row],[transaction_date]])</f>
        <v>2024</v>
      </c>
      <c r="K1467" s="1" t="str">
        <f>TEXT(Transactions[[#This Row],[transaction_date]],"mmm")</f>
        <v>Jan</v>
      </c>
      <c r="L1467" s="1" t="str">
        <f>TEXT(Transactions[[#This Row],[transaction_date]],"ddd")</f>
        <v>Thu</v>
      </c>
      <c r="M1467" s="1">
        <f>WEEKDAY(Transactions[[#This Row],[transaction_date]])</f>
        <v>5</v>
      </c>
      <c r="N1467" s="1" t="str">
        <f>IF(OR(Transactions[[#This Row],[weekday]]=1,Transactions[[#This Row],[weekday]]=7),"weekend","weekday")</f>
        <v>weekday</v>
      </c>
    </row>
    <row r="1468" spans="1:14">
      <c r="A1468">
        <v>723</v>
      </c>
      <c r="B1468">
        <v>1184933178</v>
      </c>
      <c r="C1468" s="1" t="s">
        <v>610</v>
      </c>
      <c r="D1468">
        <v>3126.65</v>
      </c>
      <c r="E1468" s="3">
        <v>45295.671284722222</v>
      </c>
      <c r="F1468" t="str">
        <f>TEXT(Transactions[[#This Row],[transaction_date]],"HH:MM:ss")</f>
        <v>16:06:39</v>
      </c>
      <c r="G1468">
        <f>HOUR(Transactions[[#This Row],[Time]])</f>
        <v>16</v>
      </c>
      <c r="H1468" s="1" t="str">
        <f>IF(Transactions[[#This Row],[Hour]]&lt;=6,"Night",IF(Transactions[[#This Row],[Hour]]&lt;=12,"Morning",IF(Transactions[[#This Row],[Hour]]&lt;=18,"Afternoon","Evening")))</f>
        <v>Afternoon</v>
      </c>
      <c r="I1468" s="1" t="str">
        <f>IF(Transactions[[#This Row],[amount]]&lt;=5000,"low","high")</f>
        <v>low</v>
      </c>
      <c r="J1468" s="1">
        <f>YEAR(Transactions[[#This Row],[transaction_date]])</f>
        <v>2024</v>
      </c>
      <c r="K1468" s="1" t="str">
        <f>TEXT(Transactions[[#This Row],[transaction_date]],"mmm")</f>
        <v>Jan</v>
      </c>
      <c r="L1468" s="1" t="str">
        <f>TEXT(Transactions[[#This Row],[transaction_date]],"ddd")</f>
        <v>Thu</v>
      </c>
      <c r="M1468" s="1">
        <f>WEEKDAY(Transactions[[#This Row],[transaction_date]])</f>
        <v>5</v>
      </c>
      <c r="N1468" s="1" t="str">
        <f>IF(OR(Transactions[[#This Row],[weekday]]=1,Transactions[[#This Row],[weekday]]=7),"weekend","weekday")</f>
        <v>weekday</v>
      </c>
    </row>
    <row r="1469" spans="1:14">
      <c r="A1469">
        <v>437</v>
      </c>
      <c r="B1469">
        <v>1090038332</v>
      </c>
      <c r="C1469" s="1" t="s">
        <v>612</v>
      </c>
      <c r="D1469">
        <v>4882.16</v>
      </c>
      <c r="E1469" s="3">
        <v>45295.688750000001</v>
      </c>
      <c r="F1469" t="str">
        <f>TEXT(Transactions[[#This Row],[transaction_date]],"HH:MM:ss")</f>
        <v>16:31:48</v>
      </c>
      <c r="G1469">
        <f>HOUR(Transactions[[#This Row],[Time]])</f>
        <v>16</v>
      </c>
      <c r="H1469" s="1" t="str">
        <f>IF(Transactions[[#This Row],[Hour]]&lt;=6,"Night",IF(Transactions[[#This Row],[Hour]]&lt;=12,"Morning",IF(Transactions[[#This Row],[Hour]]&lt;=18,"Afternoon","Evening")))</f>
        <v>Afternoon</v>
      </c>
      <c r="I1469" s="1" t="str">
        <f>IF(Transactions[[#This Row],[amount]]&lt;=5000,"low","high")</f>
        <v>low</v>
      </c>
      <c r="J1469" s="1">
        <f>YEAR(Transactions[[#This Row],[transaction_date]])</f>
        <v>2024</v>
      </c>
      <c r="K1469" s="1" t="str">
        <f>TEXT(Transactions[[#This Row],[transaction_date]],"mmm")</f>
        <v>Jan</v>
      </c>
      <c r="L1469" s="1" t="str">
        <f>TEXT(Transactions[[#This Row],[transaction_date]],"ddd")</f>
        <v>Thu</v>
      </c>
      <c r="M1469" s="1">
        <f>WEEKDAY(Transactions[[#This Row],[transaction_date]])</f>
        <v>5</v>
      </c>
      <c r="N1469" s="1" t="str">
        <f>IF(OR(Transactions[[#This Row],[weekday]]=1,Transactions[[#This Row],[weekday]]=7),"weekend","weekday")</f>
        <v>weekday</v>
      </c>
    </row>
    <row r="1470" spans="1:14">
      <c r="A1470">
        <v>1810</v>
      </c>
      <c r="B1470">
        <v>1155452037</v>
      </c>
      <c r="C1470" s="1" t="s">
        <v>611</v>
      </c>
      <c r="D1470">
        <v>346.37</v>
      </c>
      <c r="E1470" s="3">
        <v>45296.175023148149</v>
      </c>
      <c r="F1470" t="str">
        <f>TEXT(Transactions[[#This Row],[transaction_date]],"HH:MM:ss")</f>
        <v>04:12:02</v>
      </c>
      <c r="G1470">
        <f>HOUR(Transactions[[#This Row],[Time]])</f>
        <v>4</v>
      </c>
      <c r="H1470" s="1" t="str">
        <f>IF(Transactions[[#This Row],[Hour]]&lt;=6,"Night",IF(Transactions[[#This Row],[Hour]]&lt;=12,"Morning",IF(Transactions[[#This Row],[Hour]]&lt;=18,"Afternoon","Evening")))</f>
        <v>Night</v>
      </c>
      <c r="I1470" s="1" t="str">
        <f>IF(Transactions[[#This Row],[amount]]&lt;=5000,"low","high")</f>
        <v>low</v>
      </c>
      <c r="J1470" s="1">
        <f>YEAR(Transactions[[#This Row],[transaction_date]])</f>
        <v>2024</v>
      </c>
      <c r="K1470" s="1" t="str">
        <f>TEXT(Transactions[[#This Row],[transaction_date]],"mmm")</f>
        <v>Jan</v>
      </c>
      <c r="L1470" s="1" t="str">
        <f>TEXT(Transactions[[#This Row],[transaction_date]],"ddd")</f>
        <v>Fri</v>
      </c>
      <c r="M1470" s="1">
        <f>WEEKDAY(Transactions[[#This Row],[transaction_date]])</f>
        <v>6</v>
      </c>
      <c r="N1470" s="1" t="str">
        <f>IF(OR(Transactions[[#This Row],[weekday]]=1,Transactions[[#This Row],[weekday]]=7),"weekend","weekday")</f>
        <v>weekday</v>
      </c>
    </row>
    <row r="1471" spans="1:14">
      <c r="A1471">
        <v>717</v>
      </c>
      <c r="B1471">
        <v>1094084452</v>
      </c>
      <c r="C1471" s="1" t="s">
        <v>612</v>
      </c>
      <c r="D1471">
        <v>410.65</v>
      </c>
      <c r="E1471" s="3">
        <v>45296.891423611109</v>
      </c>
      <c r="F1471" t="str">
        <f>TEXT(Transactions[[#This Row],[transaction_date]],"HH:MM:ss")</f>
        <v>21:23:39</v>
      </c>
      <c r="G1471">
        <f>HOUR(Transactions[[#This Row],[Time]])</f>
        <v>21</v>
      </c>
      <c r="H1471" s="1" t="str">
        <f>IF(Transactions[[#This Row],[Hour]]&lt;=6,"Night",IF(Transactions[[#This Row],[Hour]]&lt;=12,"Morning",IF(Transactions[[#This Row],[Hour]]&lt;=18,"Afternoon","Evening")))</f>
        <v>Evening</v>
      </c>
      <c r="I1471" s="1" t="str">
        <f>IF(Transactions[[#This Row],[amount]]&lt;=5000,"low","high")</f>
        <v>low</v>
      </c>
      <c r="J1471" s="1">
        <f>YEAR(Transactions[[#This Row],[transaction_date]])</f>
        <v>2024</v>
      </c>
      <c r="K1471" s="1" t="str">
        <f>TEXT(Transactions[[#This Row],[transaction_date]],"mmm")</f>
        <v>Jan</v>
      </c>
      <c r="L1471" s="1" t="str">
        <f>TEXT(Transactions[[#This Row],[transaction_date]],"ddd")</f>
        <v>Fri</v>
      </c>
      <c r="M1471" s="1">
        <f>WEEKDAY(Transactions[[#This Row],[transaction_date]])</f>
        <v>6</v>
      </c>
      <c r="N1471" s="1" t="str">
        <f>IF(OR(Transactions[[#This Row],[weekday]]=1,Transactions[[#This Row],[weekday]]=7),"weekend","weekday")</f>
        <v>weekday</v>
      </c>
    </row>
    <row r="1472" spans="1:14">
      <c r="A1472">
        <v>1224</v>
      </c>
      <c r="B1472">
        <v>1134025985</v>
      </c>
      <c r="C1472" s="1" t="s">
        <v>611</v>
      </c>
      <c r="D1472">
        <v>3503.44</v>
      </c>
      <c r="E1472" s="3">
        <v>45296.96607638889</v>
      </c>
      <c r="F1472" t="str">
        <f>TEXT(Transactions[[#This Row],[transaction_date]],"HH:MM:ss")</f>
        <v>23:11:09</v>
      </c>
      <c r="G1472">
        <f>HOUR(Transactions[[#This Row],[Time]])</f>
        <v>23</v>
      </c>
      <c r="H1472" s="1" t="str">
        <f>IF(Transactions[[#This Row],[Hour]]&lt;=6,"Night",IF(Transactions[[#This Row],[Hour]]&lt;=12,"Morning",IF(Transactions[[#This Row],[Hour]]&lt;=18,"Afternoon","Evening")))</f>
        <v>Evening</v>
      </c>
      <c r="I1472" s="1" t="str">
        <f>IF(Transactions[[#This Row],[amount]]&lt;=5000,"low","high")</f>
        <v>low</v>
      </c>
      <c r="J1472" s="1">
        <f>YEAR(Transactions[[#This Row],[transaction_date]])</f>
        <v>2024</v>
      </c>
      <c r="K1472" s="1" t="str">
        <f>TEXT(Transactions[[#This Row],[transaction_date]],"mmm")</f>
        <v>Jan</v>
      </c>
      <c r="L1472" s="1" t="str">
        <f>TEXT(Transactions[[#This Row],[transaction_date]],"ddd")</f>
        <v>Fri</v>
      </c>
      <c r="M1472" s="1">
        <f>WEEKDAY(Transactions[[#This Row],[transaction_date]])</f>
        <v>6</v>
      </c>
      <c r="N1472" s="1" t="str">
        <f>IF(OR(Transactions[[#This Row],[weekday]]=1,Transactions[[#This Row],[weekday]]=7),"weekend","weekday")</f>
        <v>weekday</v>
      </c>
    </row>
    <row r="1473" spans="1:14">
      <c r="A1473">
        <v>227</v>
      </c>
      <c r="B1473">
        <v>1067566034</v>
      </c>
      <c r="C1473" s="1" t="s">
        <v>611</v>
      </c>
      <c r="D1473">
        <v>385.42</v>
      </c>
      <c r="E1473" s="3">
        <v>45297.355439814812</v>
      </c>
      <c r="F1473" t="str">
        <f>TEXT(Transactions[[#This Row],[transaction_date]],"HH:MM:ss")</f>
        <v>08:31:50</v>
      </c>
      <c r="G1473">
        <f>HOUR(Transactions[[#This Row],[Time]])</f>
        <v>8</v>
      </c>
      <c r="H1473" s="1" t="str">
        <f>IF(Transactions[[#This Row],[Hour]]&lt;=6,"Night",IF(Transactions[[#This Row],[Hour]]&lt;=12,"Morning",IF(Transactions[[#This Row],[Hour]]&lt;=18,"Afternoon","Evening")))</f>
        <v>Morning</v>
      </c>
      <c r="I1473" s="1" t="str">
        <f>IF(Transactions[[#This Row],[amount]]&lt;=5000,"low","high")</f>
        <v>low</v>
      </c>
      <c r="J1473" s="1">
        <f>YEAR(Transactions[[#This Row],[transaction_date]])</f>
        <v>2024</v>
      </c>
      <c r="K1473" s="1" t="str">
        <f>TEXT(Transactions[[#This Row],[transaction_date]],"mmm")</f>
        <v>Jan</v>
      </c>
      <c r="L1473" s="1" t="str">
        <f>TEXT(Transactions[[#This Row],[transaction_date]],"ddd")</f>
        <v>Sat</v>
      </c>
      <c r="M1473" s="1">
        <f>WEEKDAY(Transactions[[#This Row],[transaction_date]])</f>
        <v>7</v>
      </c>
      <c r="N1473" s="1" t="str">
        <f>IF(OR(Transactions[[#This Row],[weekday]]=1,Transactions[[#This Row],[weekday]]=7),"weekend","weekday")</f>
        <v>weekend</v>
      </c>
    </row>
    <row r="1474" spans="1:14">
      <c r="A1474">
        <v>1125</v>
      </c>
      <c r="B1474">
        <v>1073868463</v>
      </c>
      <c r="C1474" s="1" t="s">
        <v>610</v>
      </c>
      <c r="D1474">
        <v>1558.15</v>
      </c>
      <c r="E1474" s="3">
        <v>45297.469236111108</v>
      </c>
      <c r="F1474" t="str">
        <f>TEXT(Transactions[[#This Row],[transaction_date]],"HH:MM:ss")</f>
        <v>11:15:42</v>
      </c>
      <c r="G1474">
        <f>HOUR(Transactions[[#This Row],[Time]])</f>
        <v>11</v>
      </c>
      <c r="H1474" s="1" t="str">
        <f>IF(Transactions[[#This Row],[Hour]]&lt;=6,"Night",IF(Transactions[[#This Row],[Hour]]&lt;=12,"Morning",IF(Transactions[[#This Row],[Hour]]&lt;=18,"Afternoon","Evening")))</f>
        <v>Morning</v>
      </c>
      <c r="I1474" s="1" t="str">
        <f>IF(Transactions[[#This Row],[amount]]&lt;=5000,"low","high")</f>
        <v>low</v>
      </c>
      <c r="J1474" s="1">
        <f>YEAR(Transactions[[#This Row],[transaction_date]])</f>
        <v>2024</v>
      </c>
      <c r="K1474" s="1" t="str">
        <f>TEXT(Transactions[[#This Row],[transaction_date]],"mmm")</f>
        <v>Jan</v>
      </c>
      <c r="L1474" s="1" t="str">
        <f>TEXT(Transactions[[#This Row],[transaction_date]],"ddd")</f>
        <v>Sat</v>
      </c>
      <c r="M1474" s="1">
        <f>WEEKDAY(Transactions[[#This Row],[transaction_date]])</f>
        <v>7</v>
      </c>
      <c r="N1474" s="1" t="str">
        <f>IF(OR(Transactions[[#This Row],[weekday]]=1,Transactions[[#This Row],[weekday]]=7),"weekend","weekday")</f>
        <v>weekend</v>
      </c>
    </row>
    <row r="1475" spans="1:14">
      <c r="A1475">
        <v>630</v>
      </c>
      <c r="B1475">
        <v>1028313847</v>
      </c>
      <c r="C1475" s="1" t="s">
        <v>612</v>
      </c>
      <c r="D1475">
        <v>72.39</v>
      </c>
      <c r="E1475" s="3">
        <v>45297.526747685188</v>
      </c>
      <c r="F1475" t="str">
        <f>TEXT(Transactions[[#This Row],[transaction_date]],"HH:MM:ss")</f>
        <v>12:38:31</v>
      </c>
      <c r="G1475">
        <f>HOUR(Transactions[[#This Row],[Time]])</f>
        <v>12</v>
      </c>
      <c r="H1475" s="1" t="str">
        <f>IF(Transactions[[#This Row],[Hour]]&lt;=6,"Night",IF(Transactions[[#This Row],[Hour]]&lt;=12,"Morning",IF(Transactions[[#This Row],[Hour]]&lt;=18,"Afternoon","Evening")))</f>
        <v>Morning</v>
      </c>
      <c r="I1475" s="1" t="str">
        <f>IF(Transactions[[#This Row],[amount]]&lt;=5000,"low","high")</f>
        <v>low</v>
      </c>
      <c r="J1475" s="1">
        <f>YEAR(Transactions[[#This Row],[transaction_date]])</f>
        <v>2024</v>
      </c>
      <c r="K1475" s="1" t="str">
        <f>TEXT(Transactions[[#This Row],[transaction_date]],"mmm")</f>
        <v>Jan</v>
      </c>
      <c r="L1475" s="1" t="str">
        <f>TEXT(Transactions[[#This Row],[transaction_date]],"ddd")</f>
        <v>Sat</v>
      </c>
      <c r="M1475" s="1">
        <f>WEEKDAY(Transactions[[#This Row],[transaction_date]])</f>
        <v>7</v>
      </c>
      <c r="N1475" s="1" t="str">
        <f>IF(OR(Transactions[[#This Row],[weekday]]=1,Transactions[[#This Row],[weekday]]=7),"weekend","weekday")</f>
        <v>weekend</v>
      </c>
    </row>
    <row r="1476" spans="1:14">
      <c r="A1476">
        <v>734</v>
      </c>
      <c r="B1476">
        <v>1186068874</v>
      </c>
      <c r="C1476" s="1" t="s">
        <v>612</v>
      </c>
      <c r="D1476">
        <v>4219.82</v>
      </c>
      <c r="E1476" s="3">
        <v>45298.407094907408</v>
      </c>
      <c r="F1476" t="str">
        <f>TEXT(Transactions[[#This Row],[transaction_date]],"HH:MM:ss")</f>
        <v>09:46:13</v>
      </c>
      <c r="G1476">
        <f>HOUR(Transactions[[#This Row],[Time]])</f>
        <v>9</v>
      </c>
      <c r="H1476" s="1" t="str">
        <f>IF(Transactions[[#This Row],[Hour]]&lt;=6,"Night",IF(Transactions[[#This Row],[Hour]]&lt;=12,"Morning",IF(Transactions[[#This Row],[Hour]]&lt;=18,"Afternoon","Evening")))</f>
        <v>Morning</v>
      </c>
      <c r="I1476" s="1" t="str">
        <f>IF(Transactions[[#This Row],[amount]]&lt;=5000,"low","high")</f>
        <v>low</v>
      </c>
      <c r="J1476" s="1">
        <f>YEAR(Transactions[[#This Row],[transaction_date]])</f>
        <v>2024</v>
      </c>
      <c r="K1476" s="1" t="str">
        <f>TEXT(Transactions[[#This Row],[transaction_date]],"mmm")</f>
        <v>Jan</v>
      </c>
      <c r="L1476" s="1" t="str">
        <f>TEXT(Transactions[[#This Row],[transaction_date]],"ddd")</f>
        <v>Sun</v>
      </c>
      <c r="M1476" s="1">
        <f>WEEKDAY(Transactions[[#This Row],[transaction_date]])</f>
        <v>1</v>
      </c>
      <c r="N1476" s="1" t="str">
        <f>IF(OR(Transactions[[#This Row],[weekday]]=1,Transactions[[#This Row],[weekday]]=7),"weekend","weekday")</f>
        <v>weekend</v>
      </c>
    </row>
    <row r="1477" spans="1:14">
      <c r="A1477">
        <v>1500</v>
      </c>
      <c r="B1477">
        <v>1126381804</v>
      </c>
      <c r="C1477" s="1" t="s">
        <v>610</v>
      </c>
      <c r="D1477">
        <v>1260.8800000000001</v>
      </c>
      <c r="E1477" s="3">
        <v>45298.515555555554</v>
      </c>
      <c r="F1477" t="str">
        <f>TEXT(Transactions[[#This Row],[transaction_date]],"HH:MM:ss")</f>
        <v>12:22:24</v>
      </c>
      <c r="G1477">
        <f>HOUR(Transactions[[#This Row],[Time]])</f>
        <v>12</v>
      </c>
      <c r="H1477" s="1" t="str">
        <f>IF(Transactions[[#This Row],[Hour]]&lt;=6,"Night",IF(Transactions[[#This Row],[Hour]]&lt;=12,"Morning",IF(Transactions[[#This Row],[Hour]]&lt;=18,"Afternoon","Evening")))</f>
        <v>Morning</v>
      </c>
      <c r="I1477" s="1" t="str">
        <f>IF(Transactions[[#This Row],[amount]]&lt;=5000,"low","high")</f>
        <v>low</v>
      </c>
      <c r="J1477" s="1">
        <f>YEAR(Transactions[[#This Row],[transaction_date]])</f>
        <v>2024</v>
      </c>
      <c r="K1477" s="1" t="str">
        <f>TEXT(Transactions[[#This Row],[transaction_date]],"mmm")</f>
        <v>Jan</v>
      </c>
      <c r="L1477" s="1" t="str">
        <f>TEXT(Transactions[[#This Row],[transaction_date]],"ddd")</f>
        <v>Sun</v>
      </c>
      <c r="M1477" s="1">
        <f>WEEKDAY(Transactions[[#This Row],[transaction_date]])</f>
        <v>1</v>
      </c>
      <c r="N1477" s="1" t="str">
        <f>IF(OR(Transactions[[#This Row],[weekday]]=1,Transactions[[#This Row],[weekday]]=7),"weekend","weekday")</f>
        <v>weekend</v>
      </c>
    </row>
    <row r="1478" spans="1:14">
      <c r="A1478">
        <v>824</v>
      </c>
      <c r="B1478">
        <v>1138892688</v>
      </c>
      <c r="C1478" s="1" t="s">
        <v>610</v>
      </c>
      <c r="D1478">
        <v>3410.37</v>
      </c>
      <c r="E1478" s="3">
        <v>45298.713148148148</v>
      </c>
      <c r="F1478" t="str">
        <f>TEXT(Transactions[[#This Row],[transaction_date]],"HH:MM:ss")</f>
        <v>17:06:56</v>
      </c>
      <c r="G1478">
        <f>HOUR(Transactions[[#This Row],[Time]])</f>
        <v>17</v>
      </c>
      <c r="H1478" s="1" t="str">
        <f>IF(Transactions[[#This Row],[Hour]]&lt;=6,"Night",IF(Transactions[[#This Row],[Hour]]&lt;=12,"Morning",IF(Transactions[[#This Row],[Hour]]&lt;=18,"Afternoon","Evening")))</f>
        <v>Afternoon</v>
      </c>
      <c r="I1478" s="1" t="str">
        <f>IF(Transactions[[#This Row],[amount]]&lt;=5000,"low","high")</f>
        <v>low</v>
      </c>
      <c r="J1478" s="1">
        <f>YEAR(Transactions[[#This Row],[transaction_date]])</f>
        <v>2024</v>
      </c>
      <c r="K1478" s="1" t="str">
        <f>TEXT(Transactions[[#This Row],[transaction_date]],"mmm")</f>
        <v>Jan</v>
      </c>
      <c r="L1478" s="1" t="str">
        <f>TEXT(Transactions[[#This Row],[transaction_date]],"ddd")</f>
        <v>Sun</v>
      </c>
      <c r="M1478" s="1">
        <f>WEEKDAY(Transactions[[#This Row],[transaction_date]])</f>
        <v>1</v>
      </c>
      <c r="N1478" s="1" t="str">
        <f>IF(OR(Transactions[[#This Row],[weekday]]=1,Transactions[[#This Row],[weekday]]=7),"weekend","weekday")</f>
        <v>weekend</v>
      </c>
    </row>
    <row r="1479" spans="1:14">
      <c r="A1479">
        <v>1518</v>
      </c>
      <c r="B1479">
        <v>1113015151</v>
      </c>
      <c r="C1479" s="1" t="s">
        <v>611</v>
      </c>
      <c r="D1479">
        <v>3950.74</v>
      </c>
      <c r="E1479" s="3">
        <v>45299.480787037035</v>
      </c>
      <c r="F1479" t="str">
        <f>TEXT(Transactions[[#This Row],[transaction_date]],"HH:MM:ss")</f>
        <v>11:32:20</v>
      </c>
      <c r="G1479">
        <f>HOUR(Transactions[[#This Row],[Time]])</f>
        <v>11</v>
      </c>
      <c r="H1479" s="1" t="str">
        <f>IF(Transactions[[#This Row],[Hour]]&lt;=6,"Night",IF(Transactions[[#This Row],[Hour]]&lt;=12,"Morning",IF(Transactions[[#This Row],[Hour]]&lt;=18,"Afternoon","Evening")))</f>
        <v>Morning</v>
      </c>
      <c r="I1479" s="1" t="str">
        <f>IF(Transactions[[#This Row],[amount]]&lt;=5000,"low","high")</f>
        <v>low</v>
      </c>
      <c r="J1479" s="1">
        <f>YEAR(Transactions[[#This Row],[transaction_date]])</f>
        <v>2024</v>
      </c>
      <c r="K1479" s="1" t="str">
        <f>TEXT(Transactions[[#This Row],[transaction_date]],"mmm")</f>
        <v>Jan</v>
      </c>
      <c r="L1479" s="1" t="str">
        <f>TEXT(Transactions[[#This Row],[transaction_date]],"ddd")</f>
        <v>Mon</v>
      </c>
      <c r="M1479" s="1">
        <f>WEEKDAY(Transactions[[#This Row],[transaction_date]])</f>
        <v>2</v>
      </c>
      <c r="N1479" s="1" t="str">
        <f>IF(OR(Transactions[[#This Row],[weekday]]=1,Transactions[[#This Row],[weekday]]=7),"weekend","weekday")</f>
        <v>weekday</v>
      </c>
    </row>
    <row r="1480" spans="1:14">
      <c r="A1480">
        <v>1141</v>
      </c>
      <c r="B1480">
        <v>1135708497</v>
      </c>
      <c r="C1480" s="1" t="s">
        <v>612</v>
      </c>
      <c r="D1480">
        <v>134.11000000000001</v>
      </c>
      <c r="E1480" s="3">
        <v>45299.744085648148</v>
      </c>
      <c r="F1480" t="str">
        <f>TEXT(Transactions[[#This Row],[transaction_date]],"HH:MM:ss")</f>
        <v>17:51:29</v>
      </c>
      <c r="G1480">
        <f>HOUR(Transactions[[#This Row],[Time]])</f>
        <v>17</v>
      </c>
      <c r="H1480" s="1" t="str">
        <f>IF(Transactions[[#This Row],[Hour]]&lt;=6,"Night",IF(Transactions[[#This Row],[Hour]]&lt;=12,"Morning",IF(Transactions[[#This Row],[Hour]]&lt;=18,"Afternoon","Evening")))</f>
        <v>Afternoon</v>
      </c>
      <c r="I1480" s="1" t="str">
        <f>IF(Transactions[[#This Row],[amount]]&lt;=5000,"low","high")</f>
        <v>low</v>
      </c>
      <c r="J1480" s="1">
        <f>YEAR(Transactions[[#This Row],[transaction_date]])</f>
        <v>2024</v>
      </c>
      <c r="K1480" s="1" t="str">
        <f>TEXT(Transactions[[#This Row],[transaction_date]],"mmm")</f>
        <v>Jan</v>
      </c>
      <c r="L1480" s="1" t="str">
        <f>TEXT(Transactions[[#This Row],[transaction_date]],"ddd")</f>
        <v>Mon</v>
      </c>
      <c r="M1480" s="1">
        <f>WEEKDAY(Transactions[[#This Row],[transaction_date]])</f>
        <v>2</v>
      </c>
      <c r="N1480" s="1" t="str">
        <f>IF(OR(Transactions[[#This Row],[weekday]]=1,Transactions[[#This Row],[weekday]]=7),"weekend","weekday")</f>
        <v>weekday</v>
      </c>
    </row>
    <row r="1481" spans="1:14">
      <c r="A1481">
        <v>1523</v>
      </c>
      <c r="B1481">
        <v>1097335582</v>
      </c>
      <c r="C1481" s="1" t="s">
        <v>611</v>
      </c>
      <c r="D1481">
        <v>3964.38</v>
      </c>
      <c r="E1481" s="3">
        <v>45300.117430555554</v>
      </c>
      <c r="F1481" t="str">
        <f>TEXT(Transactions[[#This Row],[transaction_date]],"HH:MM:ss")</f>
        <v>02:49:06</v>
      </c>
      <c r="G1481">
        <f>HOUR(Transactions[[#This Row],[Time]])</f>
        <v>2</v>
      </c>
      <c r="H1481" s="1" t="str">
        <f>IF(Transactions[[#This Row],[Hour]]&lt;=6,"Night",IF(Transactions[[#This Row],[Hour]]&lt;=12,"Morning",IF(Transactions[[#This Row],[Hour]]&lt;=18,"Afternoon","Evening")))</f>
        <v>Night</v>
      </c>
      <c r="I1481" s="1" t="str">
        <f>IF(Transactions[[#This Row],[amount]]&lt;=5000,"low","high")</f>
        <v>low</v>
      </c>
      <c r="J1481" s="1">
        <f>YEAR(Transactions[[#This Row],[transaction_date]])</f>
        <v>2024</v>
      </c>
      <c r="K1481" s="1" t="str">
        <f>TEXT(Transactions[[#This Row],[transaction_date]],"mmm")</f>
        <v>Jan</v>
      </c>
      <c r="L1481" s="1" t="str">
        <f>TEXT(Transactions[[#This Row],[transaction_date]],"ddd")</f>
        <v>Tue</v>
      </c>
      <c r="M1481" s="1">
        <f>WEEKDAY(Transactions[[#This Row],[transaction_date]])</f>
        <v>3</v>
      </c>
      <c r="N1481" s="1" t="str">
        <f>IF(OR(Transactions[[#This Row],[weekday]]=1,Transactions[[#This Row],[weekday]]=7),"weekend","weekday")</f>
        <v>weekday</v>
      </c>
    </row>
    <row r="1482" spans="1:14">
      <c r="A1482">
        <v>1022</v>
      </c>
      <c r="B1482">
        <v>1179827631</v>
      </c>
      <c r="C1482" s="1" t="s">
        <v>612</v>
      </c>
      <c r="D1482">
        <v>3026.11</v>
      </c>
      <c r="E1482" s="3">
        <v>45300.95548611111</v>
      </c>
      <c r="F1482" t="str">
        <f>TEXT(Transactions[[#This Row],[transaction_date]],"HH:MM:ss")</f>
        <v>22:55:54</v>
      </c>
      <c r="G1482">
        <f>HOUR(Transactions[[#This Row],[Time]])</f>
        <v>22</v>
      </c>
      <c r="H1482" s="1" t="str">
        <f>IF(Transactions[[#This Row],[Hour]]&lt;=6,"Night",IF(Transactions[[#This Row],[Hour]]&lt;=12,"Morning",IF(Transactions[[#This Row],[Hour]]&lt;=18,"Afternoon","Evening")))</f>
        <v>Evening</v>
      </c>
      <c r="I1482" s="1" t="str">
        <f>IF(Transactions[[#This Row],[amount]]&lt;=5000,"low","high")</f>
        <v>low</v>
      </c>
      <c r="J1482" s="1">
        <f>YEAR(Transactions[[#This Row],[transaction_date]])</f>
        <v>2024</v>
      </c>
      <c r="K1482" s="1" t="str">
        <f>TEXT(Transactions[[#This Row],[transaction_date]],"mmm")</f>
        <v>Jan</v>
      </c>
      <c r="L1482" s="1" t="str">
        <f>TEXT(Transactions[[#This Row],[transaction_date]],"ddd")</f>
        <v>Tue</v>
      </c>
      <c r="M1482" s="1">
        <f>WEEKDAY(Transactions[[#This Row],[transaction_date]])</f>
        <v>3</v>
      </c>
      <c r="N1482" s="1" t="str">
        <f>IF(OR(Transactions[[#This Row],[weekday]]=1,Transactions[[#This Row],[weekday]]=7),"weekend","weekday")</f>
        <v>weekday</v>
      </c>
    </row>
    <row r="1483" spans="1:14">
      <c r="A1483">
        <v>1691</v>
      </c>
      <c r="B1483">
        <v>1048635902</v>
      </c>
      <c r="C1483" s="1" t="s">
        <v>611</v>
      </c>
      <c r="D1483">
        <v>2909.57</v>
      </c>
      <c r="E1483" s="3">
        <v>45301.122256944444</v>
      </c>
      <c r="F1483" t="str">
        <f>TEXT(Transactions[[#This Row],[transaction_date]],"HH:MM:ss")</f>
        <v>02:56:03</v>
      </c>
      <c r="G1483">
        <f>HOUR(Transactions[[#This Row],[Time]])</f>
        <v>2</v>
      </c>
      <c r="H1483" s="1" t="str">
        <f>IF(Transactions[[#This Row],[Hour]]&lt;=6,"Night",IF(Transactions[[#This Row],[Hour]]&lt;=12,"Morning",IF(Transactions[[#This Row],[Hour]]&lt;=18,"Afternoon","Evening")))</f>
        <v>Night</v>
      </c>
      <c r="I1483" s="1" t="str">
        <f>IF(Transactions[[#This Row],[amount]]&lt;=5000,"low","high")</f>
        <v>low</v>
      </c>
      <c r="J1483" s="1">
        <f>YEAR(Transactions[[#This Row],[transaction_date]])</f>
        <v>2024</v>
      </c>
      <c r="K1483" s="1" t="str">
        <f>TEXT(Transactions[[#This Row],[transaction_date]],"mmm")</f>
        <v>Jan</v>
      </c>
      <c r="L1483" s="1" t="str">
        <f>TEXT(Transactions[[#This Row],[transaction_date]],"ddd")</f>
        <v>Wed</v>
      </c>
      <c r="M1483" s="1">
        <f>WEEKDAY(Transactions[[#This Row],[transaction_date]])</f>
        <v>4</v>
      </c>
      <c r="N1483" s="1" t="str">
        <f>IF(OR(Transactions[[#This Row],[weekday]]=1,Transactions[[#This Row],[weekday]]=7),"weekend","weekday")</f>
        <v>weekday</v>
      </c>
    </row>
    <row r="1484" spans="1:14">
      <c r="A1484">
        <v>229</v>
      </c>
      <c r="B1484">
        <v>1071077105</v>
      </c>
      <c r="C1484" s="1" t="s">
        <v>611</v>
      </c>
      <c r="D1484">
        <v>1781.92</v>
      </c>
      <c r="E1484" s="3">
        <v>45301.285613425927</v>
      </c>
      <c r="F1484" t="str">
        <f>TEXT(Transactions[[#This Row],[transaction_date]],"HH:MM:ss")</f>
        <v>06:51:17</v>
      </c>
      <c r="G1484">
        <f>HOUR(Transactions[[#This Row],[Time]])</f>
        <v>6</v>
      </c>
      <c r="H1484" s="1" t="str">
        <f>IF(Transactions[[#This Row],[Hour]]&lt;=6,"Night",IF(Transactions[[#This Row],[Hour]]&lt;=12,"Morning",IF(Transactions[[#This Row],[Hour]]&lt;=18,"Afternoon","Evening")))</f>
        <v>Night</v>
      </c>
      <c r="I1484" s="1" t="str">
        <f>IF(Transactions[[#This Row],[amount]]&lt;=5000,"low","high")</f>
        <v>low</v>
      </c>
      <c r="J1484" s="1">
        <f>YEAR(Transactions[[#This Row],[transaction_date]])</f>
        <v>2024</v>
      </c>
      <c r="K1484" s="1" t="str">
        <f>TEXT(Transactions[[#This Row],[transaction_date]],"mmm")</f>
        <v>Jan</v>
      </c>
      <c r="L1484" s="1" t="str">
        <f>TEXT(Transactions[[#This Row],[transaction_date]],"ddd")</f>
        <v>Wed</v>
      </c>
      <c r="M1484" s="1">
        <f>WEEKDAY(Transactions[[#This Row],[transaction_date]])</f>
        <v>4</v>
      </c>
      <c r="N1484" s="1" t="str">
        <f>IF(OR(Transactions[[#This Row],[weekday]]=1,Transactions[[#This Row],[weekday]]=7),"weekend","weekday")</f>
        <v>weekday</v>
      </c>
    </row>
    <row r="1485" spans="1:14">
      <c r="A1485">
        <v>1744</v>
      </c>
      <c r="B1485">
        <v>1082794607</v>
      </c>
      <c r="C1485" s="1" t="s">
        <v>612</v>
      </c>
      <c r="D1485">
        <v>2365.5700000000002</v>
      </c>
      <c r="E1485" s="3">
        <v>45301.382037037038</v>
      </c>
      <c r="F1485" t="str">
        <f>TEXT(Transactions[[#This Row],[transaction_date]],"HH:MM:ss")</f>
        <v>09:10:08</v>
      </c>
      <c r="G1485">
        <f>HOUR(Transactions[[#This Row],[Time]])</f>
        <v>9</v>
      </c>
      <c r="H1485" s="1" t="str">
        <f>IF(Transactions[[#This Row],[Hour]]&lt;=6,"Night",IF(Transactions[[#This Row],[Hour]]&lt;=12,"Morning",IF(Transactions[[#This Row],[Hour]]&lt;=18,"Afternoon","Evening")))</f>
        <v>Morning</v>
      </c>
      <c r="I1485" s="1" t="str">
        <f>IF(Transactions[[#This Row],[amount]]&lt;=5000,"low","high")</f>
        <v>low</v>
      </c>
      <c r="J1485" s="1">
        <f>YEAR(Transactions[[#This Row],[transaction_date]])</f>
        <v>2024</v>
      </c>
      <c r="K1485" s="1" t="str">
        <f>TEXT(Transactions[[#This Row],[transaction_date]],"mmm")</f>
        <v>Jan</v>
      </c>
      <c r="L1485" s="1" t="str">
        <f>TEXT(Transactions[[#This Row],[transaction_date]],"ddd")</f>
        <v>Wed</v>
      </c>
      <c r="M1485" s="1">
        <f>WEEKDAY(Transactions[[#This Row],[transaction_date]])</f>
        <v>4</v>
      </c>
      <c r="N1485" s="1" t="str">
        <f>IF(OR(Transactions[[#This Row],[weekday]]=1,Transactions[[#This Row],[weekday]]=7),"weekend","weekday")</f>
        <v>weekday</v>
      </c>
    </row>
    <row r="1486" spans="1:14">
      <c r="A1486">
        <v>1885</v>
      </c>
      <c r="B1486">
        <v>1013036421</v>
      </c>
      <c r="C1486" s="1" t="s">
        <v>610</v>
      </c>
      <c r="D1486">
        <v>653.08000000000004</v>
      </c>
      <c r="E1486" s="3">
        <v>45301.48296296296</v>
      </c>
      <c r="F1486" t="str">
        <f>TEXT(Transactions[[#This Row],[transaction_date]],"HH:MM:ss")</f>
        <v>11:35:28</v>
      </c>
      <c r="G1486">
        <f>HOUR(Transactions[[#This Row],[Time]])</f>
        <v>11</v>
      </c>
      <c r="H1486" s="1" t="str">
        <f>IF(Transactions[[#This Row],[Hour]]&lt;=6,"Night",IF(Transactions[[#This Row],[Hour]]&lt;=12,"Morning",IF(Transactions[[#This Row],[Hour]]&lt;=18,"Afternoon","Evening")))</f>
        <v>Morning</v>
      </c>
      <c r="I1486" s="1" t="str">
        <f>IF(Transactions[[#This Row],[amount]]&lt;=5000,"low","high")</f>
        <v>low</v>
      </c>
      <c r="J1486" s="1">
        <f>YEAR(Transactions[[#This Row],[transaction_date]])</f>
        <v>2024</v>
      </c>
      <c r="K1486" s="1" t="str">
        <f>TEXT(Transactions[[#This Row],[transaction_date]],"mmm")</f>
        <v>Jan</v>
      </c>
      <c r="L1486" s="1" t="str">
        <f>TEXT(Transactions[[#This Row],[transaction_date]],"ddd")</f>
        <v>Wed</v>
      </c>
      <c r="M1486" s="1">
        <f>WEEKDAY(Transactions[[#This Row],[transaction_date]])</f>
        <v>4</v>
      </c>
      <c r="N1486" s="1" t="str">
        <f>IF(OR(Transactions[[#This Row],[weekday]]=1,Transactions[[#This Row],[weekday]]=7),"weekend","weekday")</f>
        <v>weekday</v>
      </c>
    </row>
    <row r="1487" spans="1:14">
      <c r="A1487">
        <v>1005</v>
      </c>
      <c r="B1487">
        <v>1110684606</v>
      </c>
      <c r="C1487" s="1" t="s">
        <v>610</v>
      </c>
      <c r="D1487">
        <v>4112.53</v>
      </c>
      <c r="E1487" s="3">
        <v>45302.514236111114</v>
      </c>
      <c r="F1487" t="str">
        <f>TEXT(Transactions[[#This Row],[transaction_date]],"HH:MM:ss")</f>
        <v>12:20:30</v>
      </c>
      <c r="G1487">
        <f>HOUR(Transactions[[#This Row],[Time]])</f>
        <v>12</v>
      </c>
      <c r="H1487" s="1" t="str">
        <f>IF(Transactions[[#This Row],[Hour]]&lt;=6,"Night",IF(Transactions[[#This Row],[Hour]]&lt;=12,"Morning",IF(Transactions[[#This Row],[Hour]]&lt;=18,"Afternoon","Evening")))</f>
        <v>Morning</v>
      </c>
      <c r="I1487" s="1" t="str">
        <f>IF(Transactions[[#This Row],[amount]]&lt;=5000,"low","high")</f>
        <v>low</v>
      </c>
      <c r="J1487" s="1">
        <f>YEAR(Transactions[[#This Row],[transaction_date]])</f>
        <v>2024</v>
      </c>
      <c r="K1487" s="1" t="str">
        <f>TEXT(Transactions[[#This Row],[transaction_date]],"mmm")</f>
        <v>Jan</v>
      </c>
      <c r="L1487" s="1" t="str">
        <f>TEXT(Transactions[[#This Row],[transaction_date]],"ddd")</f>
        <v>Thu</v>
      </c>
      <c r="M1487" s="1">
        <f>WEEKDAY(Transactions[[#This Row],[transaction_date]])</f>
        <v>5</v>
      </c>
      <c r="N1487" s="1" t="str">
        <f>IF(OR(Transactions[[#This Row],[weekday]]=1,Transactions[[#This Row],[weekday]]=7),"weekend","weekday")</f>
        <v>weekday</v>
      </c>
    </row>
    <row r="1488" spans="1:14">
      <c r="A1488">
        <v>1136</v>
      </c>
      <c r="B1488">
        <v>1036668302</v>
      </c>
      <c r="C1488" s="1" t="s">
        <v>611</v>
      </c>
      <c r="D1488">
        <v>2252.85</v>
      </c>
      <c r="E1488" s="3">
        <v>45303.550856481481</v>
      </c>
      <c r="F1488" t="str">
        <f>TEXT(Transactions[[#This Row],[transaction_date]],"HH:MM:ss")</f>
        <v>13:13:14</v>
      </c>
      <c r="G1488">
        <f>HOUR(Transactions[[#This Row],[Time]])</f>
        <v>13</v>
      </c>
      <c r="H1488" s="1" t="str">
        <f>IF(Transactions[[#This Row],[Hour]]&lt;=6,"Night",IF(Transactions[[#This Row],[Hour]]&lt;=12,"Morning",IF(Transactions[[#This Row],[Hour]]&lt;=18,"Afternoon","Evening")))</f>
        <v>Afternoon</v>
      </c>
      <c r="I1488" s="1" t="str">
        <f>IF(Transactions[[#This Row],[amount]]&lt;=5000,"low","high")</f>
        <v>low</v>
      </c>
      <c r="J1488" s="1">
        <f>YEAR(Transactions[[#This Row],[transaction_date]])</f>
        <v>2024</v>
      </c>
      <c r="K1488" s="1" t="str">
        <f>TEXT(Transactions[[#This Row],[transaction_date]],"mmm")</f>
        <v>Jan</v>
      </c>
      <c r="L1488" s="1" t="str">
        <f>TEXT(Transactions[[#This Row],[transaction_date]],"ddd")</f>
        <v>Fri</v>
      </c>
      <c r="M1488" s="1">
        <f>WEEKDAY(Transactions[[#This Row],[transaction_date]])</f>
        <v>6</v>
      </c>
      <c r="N1488" s="1" t="str">
        <f>IF(OR(Transactions[[#This Row],[weekday]]=1,Transactions[[#This Row],[weekday]]=7),"weekend","weekday")</f>
        <v>weekday</v>
      </c>
    </row>
    <row r="1489" spans="1:14">
      <c r="A1489">
        <v>220</v>
      </c>
      <c r="B1489">
        <v>1073868463</v>
      </c>
      <c r="C1489" s="1" t="s">
        <v>611</v>
      </c>
      <c r="D1489">
        <v>1619.04</v>
      </c>
      <c r="E1489" s="3">
        <v>45303.64166666667</v>
      </c>
      <c r="F1489" t="str">
        <f>TEXT(Transactions[[#This Row],[transaction_date]],"HH:MM:ss")</f>
        <v>15:24:00</v>
      </c>
      <c r="G1489">
        <f>HOUR(Transactions[[#This Row],[Time]])</f>
        <v>15</v>
      </c>
      <c r="H1489" s="1" t="str">
        <f>IF(Transactions[[#This Row],[Hour]]&lt;=6,"Night",IF(Transactions[[#This Row],[Hour]]&lt;=12,"Morning",IF(Transactions[[#This Row],[Hour]]&lt;=18,"Afternoon","Evening")))</f>
        <v>Afternoon</v>
      </c>
      <c r="I1489" s="1" t="str">
        <f>IF(Transactions[[#This Row],[amount]]&lt;=5000,"low","high")</f>
        <v>low</v>
      </c>
      <c r="J1489" s="1">
        <f>YEAR(Transactions[[#This Row],[transaction_date]])</f>
        <v>2024</v>
      </c>
      <c r="K1489" s="1" t="str">
        <f>TEXT(Transactions[[#This Row],[transaction_date]],"mmm")</f>
        <v>Jan</v>
      </c>
      <c r="L1489" s="1" t="str">
        <f>TEXT(Transactions[[#This Row],[transaction_date]],"ddd")</f>
        <v>Fri</v>
      </c>
      <c r="M1489" s="1">
        <f>WEEKDAY(Transactions[[#This Row],[transaction_date]])</f>
        <v>6</v>
      </c>
      <c r="N1489" s="1" t="str">
        <f>IF(OR(Transactions[[#This Row],[weekday]]=1,Transactions[[#This Row],[weekday]]=7),"weekend","weekday")</f>
        <v>weekday</v>
      </c>
    </row>
    <row r="1490" spans="1:14">
      <c r="A1490">
        <v>1687</v>
      </c>
      <c r="B1490">
        <v>1060335570</v>
      </c>
      <c r="C1490" s="1" t="s">
        <v>612</v>
      </c>
      <c r="D1490">
        <v>2315.59</v>
      </c>
      <c r="E1490" s="3">
        <v>45303.979259259257</v>
      </c>
      <c r="F1490" t="str">
        <f>TEXT(Transactions[[#This Row],[transaction_date]],"HH:MM:ss")</f>
        <v>23:30:08</v>
      </c>
      <c r="G1490">
        <f>HOUR(Transactions[[#This Row],[Time]])</f>
        <v>23</v>
      </c>
      <c r="H1490" s="1" t="str">
        <f>IF(Transactions[[#This Row],[Hour]]&lt;=6,"Night",IF(Transactions[[#This Row],[Hour]]&lt;=12,"Morning",IF(Transactions[[#This Row],[Hour]]&lt;=18,"Afternoon","Evening")))</f>
        <v>Evening</v>
      </c>
      <c r="I1490" s="1" t="str">
        <f>IF(Transactions[[#This Row],[amount]]&lt;=5000,"low","high")</f>
        <v>low</v>
      </c>
      <c r="J1490" s="1">
        <f>YEAR(Transactions[[#This Row],[transaction_date]])</f>
        <v>2024</v>
      </c>
      <c r="K1490" s="1" t="str">
        <f>TEXT(Transactions[[#This Row],[transaction_date]],"mmm")</f>
        <v>Jan</v>
      </c>
      <c r="L1490" s="1" t="str">
        <f>TEXT(Transactions[[#This Row],[transaction_date]],"ddd")</f>
        <v>Fri</v>
      </c>
      <c r="M1490" s="1">
        <f>WEEKDAY(Transactions[[#This Row],[transaction_date]])</f>
        <v>6</v>
      </c>
      <c r="N1490" s="1" t="str">
        <f>IF(OR(Transactions[[#This Row],[weekday]]=1,Transactions[[#This Row],[weekday]]=7),"weekend","weekday")</f>
        <v>weekday</v>
      </c>
    </row>
    <row r="1491" spans="1:14">
      <c r="A1491">
        <v>1814</v>
      </c>
      <c r="B1491">
        <v>1155452037</v>
      </c>
      <c r="C1491" s="1" t="s">
        <v>610</v>
      </c>
      <c r="D1491">
        <v>4571.38</v>
      </c>
      <c r="E1491" s="3">
        <v>45304.042280092595</v>
      </c>
      <c r="F1491" t="str">
        <f>TEXT(Transactions[[#This Row],[transaction_date]],"HH:MM:ss")</f>
        <v>01:00:53</v>
      </c>
      <c r="G1491">
        <f>HOUR(Transactions[[#This Row],[Time]])</f>
        <v>1</v>
      </c>
      <c r="H1491" s="1" t="str">
        <f>IF(Transactions[[#This Row],[Hour]]&lt;=6,"Night",IF(Transactions[[#This Row],[Hour]]&lt;=12,"Morning",IF(Transactions[[#This Row],[Hour]]&lt;=18,"Afternoon","Evening")))</f>
        <v>Night</v>
      </c>
      <c r="I1491" s="1" t="str">
        <f>IF(Transactions[[#This Row],[amount]]&lt;=5000,"low","high")</f>
        <v>low</v>
      </c>
      <c r="J1491" s="1">
        <f>YEAR(Transactions[[#This Row],[transaction_date]])</f>
        <v>2024</v>
      </c>
      <c r="K1491" s="1" t="str">
        <f>TEXT(Transactions[[#This Row],[transaction_date]],"mmm")</f>
        <v>Jan</v>
      </c>
      <c r="L1491" s="1" t="str">
        <f>TEXT(Transactions[[#This Row],[transaction_date]],"ddd")</f>
        <v>Sat</v>
      </c>
      <c r="M1491" s="1">
        <f>WEEKDAY(Transactions[[#This Row],[transaction_date]])</f>
        <v>7</v>
      </c>
      <c r="N1491" s="1" t="str">
        <f>IF(OR(Transactions[[#This Row],[weekday]]=1,Transactions[[#This Row],[weekday]]=7),"weekend","weekday")</f>
        <v>weekend</v>
      </c>
    </row>
    <row r="1492" spans="1:14">
      <c r="A1492">
        <v>1863</v>
      </c>
      <c r="B1492">
        <v>1199206677</v>
      </c>
      <c r="C1492" s="1" t="s">
        <v>612</v>
      </c>
      <c r="D1492">
        <v>1823.83</v>
      </c>
      <c r="E1492" s="3">
        <v>45304.528124999997</v>
      </c>
      <c r="F1492" t="str">
        <f>TEXT(Transactions[[#This Row],[transaction_date]],"HH:MM:ss")</f>
        <v>12:40:30</v>
      </c>
      <c r="G1492">
        <f>HOUR(Transactions[[#This Row],[Time]])</f>
        <v>12</v>
      </c>
      <c r="H1492" s="1" t="str">
        <f>IF(Transactions[[#This Row],[Hour]]&lt;=6,"Night",IF(Transactions[[#This Row],[Hour]]&lt;=12,"Morning",IF(Transactions[[#This Row],[Hour]]&lt;=18,"Afternoon","Evening")))</f>
        <v>Morning</v>
      </c>
      <c r="I1492" s="1" t="str">
        <f>IF(Transactions[[#This Row],[amount]]&lt;=5000,"low","high")</f>
        <v>low</v>
      </c>
      <c r="J1492" s="1">
        <f>YEAR(Transactions[[#This Row],[transaction_date]])</f>
        <v>2024</v>
      </c>
      <c r="K1492" s="1" t="str">
        <f>TEXT(Transactions[[#This Row],[transaction_date]],"mmm")</f>
        <v>Jan</v>
      </c>
      <c r="L1492" s="1" t="str">
        <f>TEXT(Transactions[[#This Row],[transaction_date]],"ddd")</f>
        <v>Sat</v>
      </c>
      <c r="M1492" s="1">
        <f>WEEKDAY(Transactions[[#This Row],[transaction_date]])</f>
        <v>7</v>
      </c>
      <c r="N1492" s="1" t="str">
        <f>IF(OR(Transactions[[#This Row],[weekday]]=1,Transactions[[#This Row],[weekday]]=7),"weekend","weekday")</f>
        <v>weekend</v>
      </c>
    </row>
    <row r="1493" spans="1:14">
      <c r="A1493">
        <v>129</v>
      </c>
      <c r="B1493">
        <v>1081306403</v>
      </c>
      <c r="C1493" s="1" t="s">
        <v>612</v>
      </c>
      <c r="D1493">
        <v>4609.5600000000004</v>
      </c>
      <c r="E1493" s="3">
        <v>45304.890127314815</v>
      </c>
      <c r="F1493" t="str">
        <f>TEXT(Transactions[[#This Row],[transaction_date]],"HH:MM:ss")</f>
        <v>21:21:47</v>
      </c>
      <c r="G1493">
        <f>HOUR(Transactions[[#This Row],[Time]])</f>
        <v>21</v>
      </c>
      <c r="H1493" s="1" t="str">
        <f>IF(Transactions[[#This Row],[Hour]]&lt;=6,"Night",IF(Transactions[[#This Row],[Hour]]&lt;=12,"Morning",IF(Transactions[[#This Row],[Hour]]&lt;=18,"Afternoon","Evening")))</f>
        <v>Evening</v>
      </c>
      <c r="I1493" s="1" t="str">
        <f>IF(Transactions[[#This Row],[amount]]&lt;=5000,"low","high")</f>
        <v>low</v>
      </c>
      <c r="J1493" s="1">
        <f>YEAR(Transactions[[#This Row],[transaction_date]])</f>
        <v>2024</v>
      </c>
      <c r="K1493" s="1" t="str">
        <f>TEXT(Transactions[[#This Row],[transaction_date]],"mmm")</f>
        <v>Jan</v>
      </c>
      <c r="L1493" s="1" t="str">
        <f>TEXT(Transactions[[#This Row],[transaction_date]],"ddd")</f>
        <v>Sat</v>
      </c>
      <c r="M1493" s="1">
        <f>WEEKDAY(Transactions[[#This Row],[transaction_date]])</f>
        <v>7</v>
      </c>
      <c r="N1493" s="1" t="str">
        <f>IF(OR(Transactions[[#This Row],[weekday]]=1,Transactions[[#This Row],[weekday]]=7),"weekend","weekday")</f>
        <v>weekend</v>
      </c>
    </row>
    <row r="1494" spans="1:14">
      <c r="A1494">
        <v>684</v>
      </c>
      <c r="B1494">
        <v>1108122431</v>
      </c>
      <c r="C1494" s="1" t="s">
        <v>612</v>
      </c>
      <c r="D1494">
        <v>3552.88</v>
      </c>
      <c r="E1494" s="3">
        <v>45304.900416666664</v>
      </c>
      <c r="F1494" t="str">
        <f>TEXT(Transactions[[#This Row],[transaction_date]],"HH:MM:ss")</f>
        <v>21:36:36</v>
      </c>
      <c r="G1494">
        <f>HOUR(Transactions[[#This Row],[Time]])</f>
        <v>21</v>
      </c>
      <c r="H1494" s="1" t="str">
        <f>IF(Transactions[[#This Row],[Hour]]&lt;=6,"Night",IF(Transactions[[#This Row],[Hour]]&lt;=12,"Morning",IF(Transactions[[#This Row],[Hour]]&lt;=18,"Afternoon","Evening")))</f>
        <v>Evening</v>
      </c>
      <c r="I1494" s="1" t="str">
        <f>IF(Transactions[[#This Row],[amount]]&lt;=5000,"low","high")</f>
        <v>low</v>
      </c>
      <c r="J1494" s="1">
        <f>YEAR(Transactions[[#This Row],[transaction_date]])</f>
        <v>2024</v>
      </c>
      <c r="K1494" s="1" t="str">
        <f>TEXT(Transactions[[#This Row],[transaction_date]],"mmm")</f>
        <v>Jan</v>
      </c>
      <c r="L1494" s="1" t="str">
        <f>TEXT(Transactions[[#This Row],[transaction_date]],"ddd")</f>
        <v>Sat</v>
      </c>
      <c r="M1494" s="1">
        <f>WEEKDAY(Transactions[[#This Row],[transaction_date]])</f>
        <v>7</v>
      </c>
      <c r="N1494" s="1" t="str">
        <f>IF(OR(Transactions[[#This Row],[weekday]]=1,Transactions[[#This Row],[weekday]]=7),"weekend","weekday")</f>
        <v>weekend</v>
      </c>
    </row>
    <row r="1495" spans="1:14">
      <c r="A1495">
        <v>608</v>
      </c>
      <c r="B1495">
        <v>1126038891</v>
      </c>
      <c r="C1495" s="1" t="s">
        <v>611</v>
      </c>
      <c r="D1495">
        <v>605.37</v>
      </c>
      <c r="E1495" s="3">
        <v>45305.626793981479</v>
      </c>
      <c r="F1495" t="str">
        <f>TEXT(Transactions[[#This Row],[transaction_date]],"HH:MM:ss")</f>
        <v>15:02:35</v>
      </c>
      <c r="G1495">
        <f>HOUR(Transactions[[#This Row],[Time]])</f>
        <v>15</v>
      </c>
      <c r="H1495" s="1" t="str">
        <f>IF(Transactions[[#This Row],[Hour]]&lt;=6,"Night",IF(Transactions[[#This Row],[Hour]]&lt;=12,"Morning",IF(Transactions[[#This Row],[Hour]]&lt;=18,"Afternoon","Evening")))</f>
        <v>Afternoon</v>
      </c>
      <c r="I1495" s="1" t="str">
        <f>IF(Transactions[[#This Row],[amount]]&lt;=5000,"low","high")</f>
        <v>low</v>
      </c>
      <c r="J1495" s="1">
        <f>YEAR(Transactions[[#This Row],[transaction_date]])</f>
        <v>2024</v>
      </c>
      <c r="K1495" s="1" t="str">
        <f>TEXT(Transactions[[#This Row],[transaction_date]],"mmm")</f>
        <v>Jan</v>
      </c>
      <c r="L1495" s="1" t="str">
        <f>TEXT(Transactions[[#This Row],[transaction_date]],"ddd")</f>
        <v>Sun</v>
      </c>
      <c r="M1495" s="1">
        <f>WEEKDAY(Transactions[[#This Row],[transaction_date]])</f>
        <v>1</v>
      </c>
      <c r="N1495" s="1" t="str">
        <f>IF(OR(Transactions[[#This Row],[weekday]]=1,Transactions[[#This Row],[weekday]]=7),"weekend","weekday")</f>
        <v>weekend</v>
      </c>
    </row>
    <row r="1496" spans="1:14">
      <c r="A1496">
        <v>550</v>
      </c>
      <c r="B1496">
        <v>1139097753</v>
      </c>
      <c r="C1496" s="1" t="s">
        <v>610</v>
      </c>
      <c r="D1496">
        <v>3107.69</v>
      </c>
      <c r="E1496" s="3">
        <v>45305.721377314818</v>
      </c>
      <c r="F1496" t="str">
        <f>TEXT(Transactions[[#This Row],[transaction_date]],"HH:MM:ss")</f>
        <v>17:18:47</v>
      </c>
      <c r="G1496">
        <f>HOUR(Transactions[[#This Row],[Time]])</f>
        <v>17</v>
      </c>
      <c r="H1496" s="1" t="str">
        <f>IF(Transactions[[#This Row],[Hour]]&lt;=6,"Night",IF(Transactions[[#This Row],[Hour]]&lt;=12,"Morning",IF(Transactions[[#This Row],[Hour]]&lt;=18,"Afternoon","Evening")))</f>
        <v>Afternoon</v>
      </c>
      <c r="I1496" s="1" t="str">
        <f>IF(Transactions[[#This Row],[amount]]&lt;=5000,"low","high")</f>
        <v>low</v>
      </c>
      <c r="J1496" s="1">
        <f>YEAR(Transactions[[#This Row],[transaction_date]])</f>
        <v>2024</v>
      </c>
      <c r="K1496" s="1" t="str">
        <f>TEXT(Transactions[[#This Row],[transaction_date]],"mmm")</f>
        <v>Jan</v>
      </c>
      <c r="L1496" s="1" t="str">
        <f>TEXT(Transactions[[#This Row],[transaction_date]],"ddd")</f>
        <v>Sun</v>
      </c>
      <c r="M1496" s="1">
        <f>WEEKDAY(Transactions[[#This Row],[transaction_date]])</f>
        <v>1</v>
      </c>
      <c r="N1496" s="1" t="str">
        <f>IF(OR(Transactions[[#This Row],[weekday]]=1,Transactions[[#This Row],[weekday]]=7),"weekend","weekday")</f>
        <v>weekend</v>
      </c>
    </row>
    <row r="1497" spans="1:14">
      <c r="A1497">
        <v>1945</v>
      </c>
      <c r="B1497">
        <v>1028313847</v>
      </c>
      <c r="C1497" s="1" t="s">
        <v>610</v>
      </c>
      <c r="D1497">
        <v>2502.9899999999998</v>
      </c>
      <c r="E1497" s="3">
        <v>45306.091550925928</v>
      </c>
      <c r="F1497" t="str">
        <f>TEXT(Transactions[[#This Row],[transaction_date]],"HH:MM:ss")</f>
        <v>02:11:50</v>
      </c>
      <c r="G1497">
        <f>HOUR(Transactions[[#This Row],[Time]])</f>
        <v>2</v>
      </c>
      <c r="H1497" s="1" t="str">
        <f>IF(Transactions[[#This Row],[Hour]]&lt;=6,"Night",IF(Transactions[[#This Row],[Hour]]&lt;=12,"Morning",IF(Transactions[[#This Row],[Hour]]&lt;=18,"Afternoon","Evening")))</f>
        <v>Night</v>
      </c>
      <c r="I1497" s="1" t="str">
        <f>IF(Transactions[[#This Row],[amount]]&lt;=5000,"low","high")</f>
        <v>low</v>
      </c>
      <c r="J1497" s="1">
        <f>YEAR(Transactions[[#This Row],[transaction_date]])</f>
        <v>2024</v>
      </c>
      <c r="K1497" s="1" t="str">
        <f>TEXT(Transactions[[#This Row],[transaction_date]],"mmm")</f>
        <v>Jan</v>
      </c>
      <c r="L1497" s="1" t="str">
        <f>TEXT(Transactions[[#This Row],[transaction_date]],"ddd")</f>
        <v>Mon</v>
      </c>
      <c r="M1497" s="1">
        <f>WEEKDAY(Transactions[[#This Row],[transaction_date]])</f>
        <v>2</v>
      </c>
      <c r="N1497" s="1" t="str">
        <f>IF(OR(Transactions[[#This Row],[weekday]]=1,Transactions[[#This Row],[weekday]]=7),"weekend","weekday")</f>
        <v>weekday</v>
      </c>
    </row>
    <row r="1498" spans="1:14">
      <c r="A1498">
        <v>940</v>
      </c>
      <c r="B1498">
        <v>1148807323</v>
      </c>
      <c r="C1498" s="1" t="s">
        <v>611</v>
      </c>
      <c r="D1498">
        <v>4806.53</v>
      </c>
      <c r="E1498" s="3">
        <v>45306.221435185187</v>
      </c>
      <c r="F1498" t="str">
        <f>TEXT(Transactions[[#This Row],[transaction_date]],"HH:MM:ss")</f>
        <v>05:18:52</v>
      </c>
      <c r="G1498">
        <f>HOUR(Transactions[[#This Row],[Time]])</f>
        <v>5</v>
      </c>
      <c r="H1498" s="1" t="str">
        <f>IF(Transactions[[#This Row],[Hour]]&lt;=6,"Night",IF(Transactions[[#This Row],[Hour]]&lt;=12,"Morning",IF(Transactions[[#This Row],[Hour]]&lt;=18,"Afternoon","Evening")))</f>
        <v>Night</v>
      </c>
      <c r="I1498" s="1" t="str">
        <f>IF(Transactions[[#This Row],[amount]]&lt;=5000,"low","high")</f>
        <v>low</v>
      </c>
      <c r="J1498" s="1">
        <f>YEAR(Transactions[[#This Row],[transaction_date]])</f>
        <v>2024</v>
      </c>
      <c r="K1498" s="1" t="str">
        <f>TEXT(Transactions[[#This Row],[transaction_date]],"mmm")</f>
        <v>Jan</v>
      </c>
      <c r="L1498" s="1" t="str">
        <f>TEXT(Transactions[[#This Row],[transaction_date]],"ddd")</f>
        <v>Mon</v>
      </c>
      <c r="M1498" s="1">
        <f>WEEKDAY(Transactions[[#This Row],[transaction_date]])</f>
        <v>2</v>
      </c>
      <c r="N1498" s="1" t="str">
        <f>IF(OR(Transactions[[#This Row],[weekday]]=1,Transactions[[#This Row],[weekday]]=7),"weekend","weekday")</f>
        <v>weekday</v>
      </c>
    </row>
    <row r="1499" spans="1:14">
      <c r="A1499">
        <v>1103</v>
      </c>
      <c r="B1499">
        <v>1134025985</v>
      </c>
      <c r="C1499" s="1" t="s">
        <v>611</v>
      </c>
      <c r="D1499">
        <v>1632.04</v>
      </c>
      <c r="E1499" s="3">
        <v>45306.460995370369</v>
      </c>
      <c r="F1499" t="str">
        <f>TEXT(Transactions[[#This Row],[transaction_date]],"HH:MM:ss")</f>
        <v>11:03:50</v>
      </c>
      <c r="G1499">
        <f>HOUR(Transactions[[#This Row],[Time]])</f>
        <v>11</v>
      </c>
      <c r="H1499" s="1" t="str">
        <f>IF(Transactions[[#This Row],[Hour]]&lt;=6,"Night",IF(Transactions[[#This Row],[Hour]]&lt;=12,"Morning",IF(Transactions[[#This Row],[Hour]]&lt;=18,"Afternoon","Evening")))</f>
        <v>Morning</v>
      </c>
      <c r="I1499" s="1" t="str">
        <f>IF(Transactions[[#This Row],[amount]]&lt;=5000,"low","high")</f>
        <v>low</v>
      </c>
      <c r="J1499" s="1">
        <f>YEAR(Transactions[[#This Row],[transaction_date]])</f>
        <v>2024</v>
      </c>
      <c r="K1499" s="1" t="str">
        <f>TEXT(Transactions[[#This Row],[transaction_date]],"mmm")</f>
        <v>Jan</v>
      </c>
      <c r="L1499" s="1" t="str">
        <f>TEXT(Transactions[[#This Row],[transaction_date]],"ddd")</f>
        <v>Mon</v>
      </c>
      <c r="M1499" s="1">
        <f>WEEKDAY(Transactions[[#This Row],[transaction_date]])</f>
        <v>2</v>
      </c>
      <c r="N1499" s="1" t="str">
        <f>IF(OR(Transactions[[#This Row],[weekday]]=1,Transactions[[#This Row],[weekday]]=7),"weekend","weekday")</f>
        <v>weekday</v>
      </c>
    </row>
    <row r="1500" spans="1:14">
      <c r="A1500">
        <v>1484</v>
      </c>
      <c r="B1500">
        <v>1141168665</v>
      </c>
      <c r="C1500" s="1" t="s">
        <v>611</v>
      </c>
      <c r="D1500">
        <v>1331.65</v>
      </c>
      <c r="E1500" s="3">
        <v>45306.558923611112</v>
      </c>
      <c r="F1500" t="str">
        <f>TEXT(Transactions[[#This Row],[transaction_date]],"HH:MM:ss")</f>
        <v>13:24:51</v>
      </c>
      <c r="G1500">
        <f>HOUR(Transactions[[#This Row],[Time]])</f>
        <v>13</v>
      </c>
      <c r="H1500" s="1" t="str">
        <f>IF(Transactions[[#This Row],[Hour]]&lt;=6,"Night",IF(Transactions[[#This Row],[Hour]]&lt;=12,"Morning",IF(Transactions[[#This Row],[Hour]]&lt;=18,"Afternoon","Evening")))</f>
        <v>Afternoon</v>
      </c>
      <c r="I1500" s="1" t="str">
        <f>IF(Transactions[[#This Row],[amount]]&lt;=5000,"low","high")</f>
        <v>low</v>
      </c>
      <c r="J1500" s="1">
        <f>YEAR(Transactions[[#This Row],[transaction_date]])</f>
        <v>2024</v>
      </c>
      <c r="K1500" s="1" t="str">
        <f>TEXT(Transactions[[#This Row],[transaction_date]],"mmm")</f>
        <v>Jan</v>
      </c>
      <c r="L1500" s="1" t="str">
        <f>TEXT(Transactions[[#This Row],[transaction_date]],"ddd")</f>
        <v>Mon</v>
      </c>
      <c r="M1500" s="1">
        <f>WEEKDAY(Transactions[[#This Row],[transaction_date]])</f>
        <v>2</v>
      </c>
      <c r="N1500" s="1" t="str">
        <f>IF(OR(Transactions[[#This Row],[weekday]]=1,Transactions[[#This Row],[weekday]]=7),"weekend","weekday")</f>
        <v>weekday</v>
      </c>
    </row>
    <row r="1501" spans="1:14">
      <c r="A1501">
        <v>1817</v>
      </c>
      <c r="B1501">
        <v>1129686264</v>
      </c>
      <c r="C1501" s="1" t="s">
        <v>611</v>
      </c>
      <c r="D1501">
        <v>3686.51</v>
      </c>
      <c r="E1501" s="3">
        <v>45306.579456018517</v>
      </c>
      <c r="F1501" t="str">
        <f>TEXT(Transactions[[#This Row],[transaction_date]],"HH:MM:ss")</f>
        <v>13:54:25</v>
      </c>
      <c r="G1501">
        <f>HOUR(Transactions[[#This Row],[Time]])</f>
        <v>13</v>
      </c>
      <c r="H1501" s="1" t="str">
        <f>IF(Transactions[[#This Row],[Hour]]&lt;=6,"Night",IF(Transactions[[#This Row],[Hour]]&lt;=12,"Morning",IF(Transactions[[#This Row],[Hour]]&lt;=18,"Afternoon","Evening")))</f>
        <v>Afternoon</v>
      </c>
      <c r="I1501" s="1" t="str">
        <f>IF(Transactions[[#This Row],[amount]]&lt;=5000,"low","high")</f>
        <v>low</v>
      </c>
      <c r="J1501" s="1">
        <f>YEAR(Transactions[[#This Row],[transaction_date]])</f>
        <v>2024</v>
      </c>
      <c r="K1501" s="1" t="str">
        <f>TEXT(Transactions[[#This Row],[transaction_date]],"mmm")</f>
        <v>Jan</v>
      </c>
      <c r="L1501" s="1" t="str">
        <f>TEXT(Transactions[[#This Row],[transaction_date]],"ddd")</f>
        <v>Mon</v>
      </c>
      <c r="M1501" s="1">
        <f>WEEKDAY(Transactions[[#This Row],[transaction_date]])</f>
        <v>2</v>
      </c>
      <c r="N1501" s="1" t="str">
        <f>IF(OR(Transactions[[#This Row],[weekday]]=1,Transactions[[#This Row],[weekday]]=7),"weekend","weekday")</f>
        <v>weekday</v>
      </c>
    </row>
    <row r="1502" spans="1:14">
      <c r="A1502">
        <v>557</v>
      </c>
      <c r="B1502">
        <v>1182582020</v>
      </c>
      <c r="C1502" s="1" t="s">
        <v>611</v>
      </c>
      <c r="D1502">
        <v>3340.98</v>
      </c>
      <c r="E1502" s="3">
        <v>45306.587858796294</v>
      </c>
      <c r="F1502" t="str">
        <f>TEXT(Transactions[[#This Row],[transaction_date]],"HH:MM:ss")</f>
        <v>14:06:31</v>
      </c>
      <c r="G1502">
        <f>HOUR(Transactions[[#This Row],[Time]])</f>
        <v>14</v>
      </c>
      <c r="H1502" s="1" t="str">
        <f>IF(Transactions[[#This Row],[Hour]]&lt;=6,"Night",IF(Transactions[[#This Row],[Hour]]&lt;=12,"Morning",IF(Transactions[[#This Row],[Hour]]&lt;=18,"Afternoon","Evening")))</f>
        <v>Afternoon</v>
      </c>
      <c r="I1502" s="1" t="str">
        <f>IF(Transactions[[#This Row],[amount]]&lt;=5000,"low","high")</f>
        <v>low</v>
      </c>
      <c r="J1502" s="1">
        <f>YEAR(Transactions[[#This Row],[transaction_date]])</f>
        <v>2024</v>
      </c>
      <c r="K1502" s="1" t="str">
        <f>TEXT(Transactions[[#This Row],[transaction_date]],"mmm")</f>
        <v>Jan</v>
      </c>
      <c r="L1502" s="1" t="str">
        <f>TEXT(Transactions[[#This Row],[transaction_date]],"ddd")</f>
        <v>Mon</v>
      </c>
      <c r="M1502" s="1">
        <f>WEEKDAY(Transactions[[#This Row],[transaction_date]])</f>
        <v>2</v>
      </c>
      <c r="N1502" s="1" t="str">
        <f>IF(OR(Transactions[[#This Row],[weekday]]=1,Transactions[[#This Row],[weekday]]=7),"weekend","weekday")</f>
        <v>weekday</v>
      </c>
    </row>
    <row r="1503" spans="1:14">
      <c r="A1503">
        <v>672</v>
      </c>
      <c r="B1503">
        <v>1179827631</v>
      </c>
      <c r="C1503" s="1" t="s">
        <v>612</v>
      </c>
      <c r="D1503">
        <v>364.99</v>
      </c>
      <c r="E1503" s="3">
        <v>45307.728946759256</v>
      </c>
      <c r="F1503" t="str">
        <f>TEXT(Transactions[[#This Row],[transaction_date]],"HH:MM:ss")</f>
        <v>17:29:41</v>
      </c>
      <c r="G1503">
        <f>HOUR(Transactions[[#This Row],[Time]])</f>
        <v>17</v>
      </c>
      <c r="H1503" s="1" t="str">
        <f>IF(Transactions[[#This Row],[Hour]]&lt;=6,"Night",IF(Transactions[[#This Row],[Hour]]&lt;=12,"Morning",IF(Transactions[[#This Row],[Hour]]&lt;=18,"Afternoon","Evening")))</f>
        <v>Afternoon</v>
      </c>
      <c r="I1503" s="1" t="str">
        <f>IF(Transactions[[#This Row],[amount]]&lt;=5000,"low","high")</f>
        <v>low</v>
      </c>
      <c r="J1503" s="1">
        <f>YEAR(Transactions[[#This Row],[transaction_date]])</f>
        <v>2024</v>
      </c>
      <c r="K1503" s="1" t="str">
        <f>TEXT(Transactions[[#This Row],[transaction_date]],"mmm")</f>
        <v>Jan</v>
      </c>
      <c r="L1503" s="1" t="str">
        <f>TEXT(Transactions[[#This Row],[transaction_date]],"ddd")</f>
        <v>Tue</v>
      </c>
      <c r="M1503" s="1">
        <f>WEEKDAY(Transactions[[#This Row],[transaction_date]])</f>
        <v>3</v>
      </c>
      <c r="N1503" s="1" t="str">
        <f>IF(OR(Transactions[[#This Row],[weekday]]=1,Transactions[[#This Row],[weekday]]=7),"weekend","weekday")</f>
        <v>weekday</v>
      </c>
    </row>
    <row r="1504" spans="1:14">
      <c r="A1504">
        <v>276</v>
      </c>
      <c r="B1504">
        <v>1071077105</v>
      </c>
      <c r="C1504" s="1" t="s">
        <v>612</v>
      </c>
      <c r="D1504">
        <v>293.16000000000003</v>
      </c>
      <c r="E1504" s="3">
        <v>45308.55641203704</v>
      </c>
      <c r="F1504" t="str">
        <f>TEXT(Transactions[[#This Row],[transaction_date]],"HH:MM:ss")</f>
        <v>13:21:14</v>
      </c>
      <c r="G1504">
        <f>HOUR(Transactions[[#This Row],[Time]])</f>
        <v>13</v>
      </c>
      <c r="H1504" s="1" t="str">
        <f>IF(Transactions[[#This Row],[Hour]]&lt;=6,"Night",IF(Transactions[[#This Row],[Hour]]&lt;=12,"Morning",IF(Transactions[[#This Row],[Hour]]&lt;=18,"Afternoon","Evening")))</f>
        <v>Afternoon</v>
      </c>
      <c r="I1504" s="1" t="str">
        <f>IF(Transactions[[#This Row],[amount]]&lt;=5000,"low","high")</f>
        <v>low</v>
      </c>
      <c r="J1504" s="1">
        <f>YEAR(Transactions[[#This Row],[transaction_date]])</f>
        <v>2024</v>
      </c>
      <c r="K1504" s="1" t="str">
        <f>TEXT(Transactions[[#This Row],[transaction_date]],"mmm")</f>
        <v>Jan</v>
      </c>
      <c r="L1504" s="1" t="str">
        <f>TEXT(Transactions[[#This Row],[transaction_date]],"ddd")</f>
        <v>Wed</v>
      </c>
      <c r="M1504" s="1">
        <f>WEEKDAY(Transactions[[#This Row],[transaction_date]])</f>
        <v>4</v>
      </c>
      <c r="N1504" s="1" t="str">
        <f>IF(OR(Transactions[[#This Row],[weekday]]=1,Transactions[[#This Row],[weekday]]=7),"weekend","weekday")</f>
        <v>weekday</v>
      </c>
    </row>
    <row r="1505" spans="1:14">
      <c r="A1505">
        <v>438</v>
      </c>
      <c r="B1505">
        <v>1094724293</v>
      </c>
      <c r="C1505" s="1" t="s">
        <v>612</v>
      </c>
      <c r="D1505">
        <v>4341.54</v>
      </c>
      <c r="E1505" s="3">
        <v>45308.585324074076</v>
      </c>
      <c r="F1505" t="str">
        <f>TEXT(Transactions[[#This Row],[transaction_date]],"HH:MM:ss")</f>
        <v>14:02:52</v>
      </c>
      <c r="G1505">
        <f>HOUR(Transactions[[#This Row],[Time]])</f>
        <v>14</v>
      </c>
      <c r="H1505" s="1" t="str">
        <f>IF(Transactions[[#This Row],[Hour]]&lt;=6,"Night",IF(Transactions[[#This Row],[Hour]]&lt;=12,"Morning",IF(Transactions[[#This Row],[Hour]]&lt;=18,"Afternoon","Evening")))</f>
        <v>Afternoon</v>
      </c>
      <c r="I1505" s="1" t="str">
        <f>IF(Transactions[[#This Row],[amount]]&lt;=5000,"low","high")</f>
        <v>low</v>
      </c>
      <c r="J1505" s="1">
        <f>YEAR(Transactions[[#This Row],[transaction_date]])</f>
        <v>2024</v>
      </c>
      <c r="K1505" s="1" t="str">
        <f>TEXT(Transactions[[#This Row],[transaction_date]],"mmm")</f>
        <v>Jan</v>
      </c>
      <c r="L1505" s="1" t="str">
        <f>TEXT(Transactions[[#This Row],[transaction_date]],"ddd")</f>
        <v>Wed</v>
      </c>
      <c r="M1505" s="1">
        <f>WEEKDAY(Transactions[[#This Row],[transaction_date]])</f>
        <v>4</v>
      </c>
      <c r="N1505" s="1" t="str">
        <f>IF(OR(Transactions[[#This Row],[weekday]]=1,Transactions[[#This Row],[weekday]]=7),"weekend","weekday")</f>
        <v>weekday</v>
      </c>
    </row>
    <row r="1506" spans="1:14">
      <c r="A1506">
        <v>1472</v>
      </c>
      <c r="B1506">
        <v>1163325605</v>
      </c>
      <c r="C1506" s="1" t="s">
        <v>611</v>
      </c>
      <c r="D1506">
        <v>1681.26</v>
      </c>
      <c r="E1506" s="3">
        <v>45308.668009259258</v>
      </c>
      <c r="F1506" t="str">
        <f>TEXT(Transactions[[#This Row],[transaction_date]],"HH:MM:ss")</f>
        <v>16:01:56</v>
      </c>
      <c r="G1506">
        <f>HOUR(Transactions[[#This Row],[Time]])</f>
        <v>16</v>
      </c>
      <c r="H1506" s="1" t="str">
        <f>IF(Transactions[[#This Row],[Hour]]&lt;=6,"Night",IF(Transactions[[#This Row],[Hour]]&lt;=12,"Morning",IF(Transactions[[#This Row],[Hour]]&lt;=18,"Afternoon","Evening")))</f>
        <v>Afternoon</v>
      </c>
      <c r="I1506" s="1" t="str">
        <f>IF(Transactions[[#This Row],[amount]]&lt;=5000,"low","high")</f>
        <v>low</v>
      </c>
      <c r="J1506" s="1">
        <f>YEAR(Transactions[[#This Row],[transaction_date]])</f>
        <v>2024</v>
      </c>
      <c r="K1506" s="1" t="str">
        <f>TEXT(Transactions[[#This Row],[transaction_date]],"mmm")</f>
        <v>Jan</v>
      </c>
      <c r="L1506" s="1" t="str">
        <f>TEXT(Transactions[[#This Row],[transaction_date]],"ddd")</f>
        <v>Wed</v>
      </c>
      <c r="M1506" s="1">
        <f>WEEKDAY(Transactions[[#This Row],[transaction_date]])</f>
        <v>4</v>
      </c>
      <c r="N1506" s="1" t="str">
        <f>IF(OR(Transactions[[#This Row],[weekday]]=1,Transactions[[#This Row],[weekday]]=7),"weekend","weekday")</f>
        <v>weekday</v>
      </c>
    </row>
    <row r="1507" spans="1:14">
      <c r="A1507">
        <v>854</v>
      </c>
      <c r="B1507">
        <v>1095998310</v>
      </c>
      <c r="C1507" s="1" t="s">
        <v>612</v>
      </c>
      <c r="D1507">
        <v>589.02</v>
      </c>
      <c r="E1507" s="3">
        <v>45308.923009259262</v>
      </c>
      <c r="F1507" t="str">
        <f>TEXT(Transactions[[#This Row],[transaction_date]],"HH:MM:ss")</f>
        <v>22:09:08</v>
      </c>
      <c r="G1507">
        <f>HOUR(Transactions[[#This Row],[Time]])</f>
        <v>22</v>
      </c>
      <c r="H1507" s="1" t="str">
        <f>IF(Transactions[[#This Row],[Hour]]&lt;=6,"Night",IF(Transactions[[#This Row],[Hour]]&lt;=12,"Morning",IF(Transactions[[#This Row],[Hour]]&lt;=18,"Afternoon","Evening")))</f>
        <v>Evening</v>
      </c>
      <c r="I1507" s="1" t="str">
        <f>IF(Transactions[[#This Row],[amount]]&lt;=5000,"low","high")</f>
        <v>low</v>
      </c>
      <c r="J1507" s="1">
        <f>YEAR(Transactions[[#This Row],[transaction_date]])</f>
        <v>2024</v>
      </c>
      <c r="K1507" s="1" t="str">
        <f>TEXT(Transactions[[#This Row],[transaction_date]],"mmm")</f>
        <v>Jan</v>
      </c>
      <c r="L1507" s="1" t="str">
        <f>TEXT(Transactions[[#This Row],[transaction_date]],"ddd")</f>
        <v>Wed</v>
      </c>
      <c r="M1507" s="1">
        <f>WEEKDAY(Transactions[[#This Row],[transaction_date]])</f>
        <v>4</v>
      </c>
      <c r="N1507" s="1" t="str">
        <f>IF(OR(Transactions[[#This Row],[weekday]]=1,Transactions[[#This Row],[weekday]]=7),"weekend","weekday")</f>
        <v>weekday</v>
      </c>
    </row>
    <row r="1508" spans="1:14">
      <c r="A1508">
        <v>1785</v>
      </c>
      <c r="B1508">
        <v>1175610429</v>
      </c>
      <c r="C1508" s="1" t="s">
        <v>610</v>
      </c>
      <c r="D1508">
        <v>4759.47</v>
      </c>
      <c r="E1508" s="3">
        <v>45309.209189814814</v>
      </c>
      <c r="F1508" t="str">
        <f>TEXT(Transactions[[#This Row],[transaction_date]],"HH:MM:ss")</f>
        <v>05:01:14</v>
      </c>
      <c r="G1508">
        <f>HOUR(Transactions[[#This Row],[Time]])</f>
        <v>5</v>
      </c>
      <c r="H1508" s="1" t="str">
        <f>IF(Transactions[[#This Row],[Hour]]&lt;=6,"Night",IF(Transactions[[#This Row],[Hour]]&lt;=12,"Morning",IF(Transactions[[#This Row],[Hour]]&lt;=18,"Afternoon","Evening")))</f>
        <v>Night</v>
      </c>
      <c r="I1508" s="1" t="str">
        <f>IF(Transactions[[#This Row],[amount]]&lt;=5000,"low","high")</f>
        <v>low</v>
      </c>
      <c r="J1508" s="1">
        <f>YEAR(Transactions[[#This Row],[transaction_date]])</f>
        <v>2024</v>
      </c>
      <c r="K1508" s="1" t="str">
        <f>TEXT(Transactions[[#This Row],[transaction_date]],"mmm")</f>
        <v>Jan</v>
      </c>
      <c r="L1508" s="1" t="str">
        <f>TEXT(Transactions[[#This Row],[transaction_date]],"ddd")</f>
        <v>Thu</v>
      </c>
      <c r="M1508" s="1">
        <f>WEEKDAY(Transactions[[#This Row],[transaction_date]])</f>
        <v>5</v>
      </c>
      <c r="N1508" s="1" t="str">
        <f>IF(OR(Transactions[[#This Row],[weekday]]=1,Transactions[[#This Row],[weekday]]=7),"weekend","weekday")</f>
        <v>weekday</v>
      </c>
    </row>
    <row r="1509" spans="1:14">
      <c r="A1509">
        <v>516</v>
      </c>
      <c r="B1509">
        <v>1139096814</v>
      </c>
      <c r="C1509" s="1" t="s">
        <v>612</v>
      </c>
      <c r="D1509">
        <v>4348.7299999999996</v>
      </c>
      <c r="E1509" s="3">
        <v>45310.397835648146</v>
      </c>
      <c r="F1509" t="str">
        <f>TEXT(Transactions[[#This Row],[transaction_date]],"HH:MM:ss")</f>
        <v>09:32:53</v>
      </c>
      <c r="G1509">
        <f>HOUR(Transactions[[#This Row],[Time]])</f>
        <v>9</v>
      </c>
      <c r="H1509" s="1" t="str">
        <f>IF(Transactions[[#This Row],[Hour]]&lt;=6,"Night",IF(Transactions[[#This Row],[Hour]]&lt;=12,"Morning",IF(Transactions[[#This Row],[Hour]]&lt;=18,"Afternoon","Evening")))</f>
        <v>Morning</v>
      </c>
      <c r="I1509" s="1" t="str">
        <f>IF(Transactions[[#This Row],[amount]]&lt;=5000,"low","high")</f>
        <v>low</v>
      </c>
      <c r="J1509" s="1">
        <f>YEAR(Transactions[[#This Row],[transaction_date]])</f>
        <v>2024</v>
      </c>
      <c r="K1509" s="1" t="str">
        <f>TEXT(Transactions[[#This Row],[transaction_date]],"mmm")</f>
        <v>Jan</v>
      </c>
      <c r="L1509" s="1" t="str">
        <f>TEXT(Transactions[[#This Row],[transaction_date]],"ddd")</f>
        <v>Fri</v>
      </c>
      <c r="M1509" s="1">
        <f>WEEKDAY(Transactions[[#This Row],[transaction_date]])</f>
        <v>6</v>
      </c>
      <c r="N1509" s="1" t="str">
        <f>IF(OR(Transactions[[#This Row],[weekday]]=1,Transactions[[#This Row],[weekday]]=7),"weekend","weekday")</f>
        <v>weekday</v>
      </c>
    </row>
    <row r="1510" spans="1:14">
      <c r="A1510">
        <v>888</v>
      </c>
      <c r="B1510">
        <v>1028313847</v>
      </c>
      <c r="C1510" s="1" t="s">
        <v>612</v>
      </c>
      <c r="D1510">
        <v>463.06</v>
      </c>
      <c r="E1510" s="3">
        <v>45311.728703703702</v>
      </c>
      <c r="F1510" t="str">
        <f>TEXT(Transactions[[#This Row],[transaction_date]],"HH:MM:ss")</f>
        <v>17:29:20</v>
      </c>
      <c r="G1510">
        <f>HOUR(Transactions[[#This Row],[Time]])</f>
        <v>17</v>
      </c>
      <c r="H1510" s="1" t="str">
        <f>IF(Transactions[[#This Row],[Hour]]&lt;=6,"Night",IF(Transactions[[#This Row],[Hour]]&lt;=12,"Morning",IF(Transactions[[#This Row],[Hour]]&lt;=18,"Afternoon","Evening")))</f>
        <v>Afternoon</v>
      </c>
      <c r="I1510" s="1" t="str">
        <f>IF(Transactions[[#This Row],[amount]]&lt;=5000,"low","high")</f>
        <v>low</v>
      </c>
      <c r="J1510" s="1">
        <f>YEAR(Transactions[[#This Row],[transaction_date]])</f>
        <v>2024</v>
      </c>
      <c r="K1510" s="1" t="str">
        <f>TEXT(Transactions[[#This Row],[transaction_date]],"mmm")</f>
        <v>Jan</v>
      </c>
      <c r="L1510" s="1" t="str">
        <f>TEXT(Transactions[[#This Row],[transaction_date]],"ddd")</f>
        <v>Sat</v>
      </c>
      <c r="M1510" s="1">
        <f>WEEKDAY(Transactions[[#This Row],[transaction_date]])</f>
        <v>7</v>
      </c>
      <c r="N1510" s="1" t="str">
        <f>IF(OR(Transactions[[#This Row],[weekday]]=1,Transactions[[#This Row],[weekday]]=7),"weekend","weekday")</f>
        <v>weekend</v>
      </c>
    </row>
    <row r="1511" spans="1:14">
      <c r="A1511">
        <v>702</v>
      </c>
      <c r="B1511">
        <v>1174233024</v>
      </c>
      <c r="C1511" s="1" t="s">
        <v>610</v>
      </c>
      <c r="D1511">
        <v>1938.71</v>
      </c>
      <c r="E1511" s="3">
        <v>45311.831886574073</v>
      </c>
      <c r="F1511" t="str">
        <f>TEXT(Transactions[[#This Row],[transaction_date]],"HH:MM:ss")</f>
        <v>19:57:55</v>
      </c>
      <c r="G1511">
        <f>HOUR(Transactions[[#This Row],[Time]])</f>
        <v>19</v>
      </c>
      <c r="H1511" s="1" t="str">
        <f>IF(Transactions[[#This Row],[Hour]]&lt;=6,"Night",IF(Transactions[[#This Row],[Hour]]&lt;=12,"Morning",IF(Transactions[[#This Row],[Hour]]&lt;=18,"Afternoon","Evening")))</f>
        <v>Evening</v>
      </c>
      <c r="I1511" s="1" t="str">
        <f>IF(Transactions[[#This Row],[amount]]&lt;=5000,"low","high")</f>
        <v>low</v>
      </c>
      <c r="J1511" s="1">
        <f>YEAR(Transactions[[#This Row],[transaction_date]])</f>
        <v>2024</v>
      </c>
      <c r="K1511" s="1" t="str">
        <f>TEXT(Transactions[[#This Row],[transaction_date]],"mmm")</f>
        <v>Jan</v>
      </c>
      <c r="L1511" s="1" t="str">
        <f>TEXT(Transactions[[#This Row],[transaction_date]],"ddd")</f>
        <v>Sat</v>
      </c>
      <c r="M1511" s="1">
        <f>WEEKDAY(Transactions[[#This Row],[transaction_date]])</f>
        <v>7</v>
      </c>
      <c r="N1511" s="1" t="str">
        <f>IF(OR(Transactions[[#This Row],[weekday]]=1,Transactions[[#This Row],[weekday]]=7),"weekend","weekday")</f>
        <v>weekend</v>
      </c>
    </row>
    <row r="1512" spans="1:14">
      <c r="A1512">
        <v>1362</v>
      </c>
      <c r="B1512">
        <v>1023672566</v>
      </c>
      <c r="C1512" s="1" t="s">
        <v>610</v>
      </c>
      <c r="D1512">
        <v>2112.34</v>
      </c>
      <c r="E1512" s="3">
        <v>45311.875868055555</v>
      </c>
      <c r="F1512" t="str">
        <f>TEXT(Transactions[[#This Row],[transaction_date]],"HH:MM:ss")</f>
        <v>21:01:15</v>
      </c>
      <c r="G1512">
        <f>HOUR(Transactions[[#This Row],[Time]])</f>
        <v>21</v>
      </c>
      <c r="H1512" s="1" t="str">
        <f>IF(Transactions[[#This Row],[Hour]]&lt;=6,"Night",IF(Transactions[[#This Row],[Hour]]&lt;=12,"Morning",IF(Transactions[[#This Row],[Hour]]&lt;=18,"Afternoon","Evening")))</f>
        <v>Evening</v>
      </c>
      <c r="I1512" s="1" t="str">
        <f>IF(Transactions[[#This Row],[amount]]&lt;=5000,"low","high")</f>
        <v>low</v>
      </c>
      <c r="J1512" s="1">
        <f>YEAR(Transactions[[#This Row],[transaction_date]])</f>
        <v>2024</v>
      </c>
      <c r="K1512" s="1" t="str">
        <f>TEXT(Transactions[[#This Row],[transaction_date]],"mmm")</f>
        <v>Jan</v>
      </c>
      <c r="L1512" s="1" t="str">
        <f>TEXT(Transactions[[#This Row],[transaction_date]],"ddd")</f>
        <v>Sat</v>
      </c>
      <c r="M1512" s="1">
        <f>WEEKDAY(Transactions[[#This Row],[transaction_date]])</f>
        <v>7</v>
      </c>
      <c r="N1512" s="1" t="str">
        <f>IF(OR(Transactions[[#This Row],[weekday]]=1,Transactions[[#This Row],[weekday]]=7),"weekend","weekday")</f>
        <v>weekend</v>
      </c>
    </row>
    <row r="1513" spans="1:14">
      <c r="A1513">
        <v>1339</v>
      </c>
      <c r="B1513">
        <v>1049405235</v>
      </c>
      <c r="C1513" s="1" t="s">
        <v>610</v>
      </c>
      <c r="D1513">
        <v>4160.26</v>
      </c>
      <c r="E1513" s="3">
        <v>45312.296493055554</v>
      </c>
      <c r="F1513" t="str">
        <f>TEXT(Transactions[[#This Row],[transaction_date]],"HH:MM:ss")</f>
        <v>07:06:57</v>
      </c>
      <c r="G1513">
        <f>HOUR(Transactions[[#This Row],[Time]])</f>
        <v>7</v>
      </c>
      <c r="H1513" s="1" t="str">
        <f>IF(Transactions[[#This Row],[Hour]]&lt;=6,"Night",IF(Transactions[[#This Row],[Hour]]&lt;=12,"Morning",IF(Transactions[[#This Row],[Hour]]&lt;=18,"Afternoon","Evening")))</f>
        <v>Morning</v>
      </c>
      <c r="I1513" s="1" t="str">
        <f>IF(Transactions[[#This Row],[amount]]&lt;=5000,"low","high")</f>
        <v>low</v>
      </c>
      <c r="J1513" s="1">
        <f>YEAR(Transactions[[#This Row],[transaction_date]])</f>
        <v>2024</v>
      </c>
      <c r="K1513" s="1" t="str">
        <f>TEXT(Transactions[[#This Row],[transaction_date]],"mmm")</f>
        <v>Jan</v>
      </c>
      <c r="L1513" s="1" t="str">
        <f>TEXT(Transactions[[#This Row],[transaction_date]],"ddd")</f>
        <v>Sun</v>
      </c>
      <c r="M1513" s="1">
        <f>WEEKDAY(Transactions[[#This Row],[transaction_date]])</f>
        <v>1</v>
      </c>
      <c r="N1513" s="1" t="str">
        <f>IF(OR(Transactions[[#This Row],[weekday]]=1,Transactions[[#This Row],[weekday]]=7),"weekend","weekday")</f>
        <v>weekend</v>
      </c>
    </row>
    <row r="1514" spans="1:14">
      <c r="A1514">
        <v>517</v>
      </c>
      <c r="B1514">
        <v>1090038332</v>
      </c>
      <c r="C1514" s="1" t="s">
        <v>610</v>
      </c>
      <c r="D1514">
        <v>842.3</v>
      </c>
      <c r="E1514" s="3">
        <v>45312.391527777778</v>
      </c>
      <c r="F1514" t="str">
        <f>TEXT(Transactions[[#This Row],[transaction_date]],"HH:MM:ss")</f>
        <v>09:23:48</v>
      </c>
      <c r="G1514">
        <f>HOUR(Transactions[[#This Row],[Time]])</f>
        <v>9</v>
      </c>
      <c r="H1514" s="1" t="str">
        <f>IF(Transactions[[#This Row],[Hour]]&lt;=6,"Night",IF(Transactions[[#This Row],[Hour]]&lt;=12,"Morning",IF(Transactions[[#This Row],[Hour]]&lt;=18,"Afternoon","Evening")))</f>
        <v>Morning</v>
      </c>
      <c r="I1514" s="1" t="str">
        <f>IF(Transactions[[#This Row],[amount]]&lt;=5000,"low","high")</f>
        <v>low</v>
      </c>
      <c r="J1514" s="1">
        <f>YEAR(Transactions[[#This Row],[transaction_date]])</f>
        <v>2024</v>
      </c>
      <c r="K1514" s="1" t="str">
        <f>TEXT(Transactions[[#This Row],[transaction_date]],"mmm")</f>
        <v>Jan</v>
      </c>
      <c r="L1514" s="1" t="str">
        <f>TEXT(Transactions[[#This Row],[transaction_date]],"ddd")</f>
        <v>Sun</v>
      </c>
      <c r="M1514" s="1">
        <f>WEEKDAY(Transactions[[#This Row],[transaction_date]])</f>
        <v>1</v>
      </c>
      <c r="N1514" s="1" t="str">
        <f>IF(OR(Transactions[[#This Row],[weekday]]=1,Transactions[[#This Row],[weekday]]=7),"weekend","weekday")</f>
        <v>weekend</v>
      </c>
    </row>
    <row r="1515" spans="1:14">
      <c r="A1515">
        <v>1805</v>
      </c>
      <c r="B1515">
        <v>1148807323</v>
      </c>
      <c r="C1515" s="1" t="s">
        <v>610</v>
      </c>
      <c r="D1515">
        <v>846.63</v>
      </c>
      <c r="E1515" s="3">
        <v>45313.022847222222</v>
      </c>
      <c r="F1515" t="str">
        <f>TEXT(Transactions[[#This Row],[transaction_date]],"HH:MM:ss")</f>
        <v>00:32:54</v>
      </c>
      <c r="G1515">
        <f>HOUR(Transactions[[#This Row],[Time]])</f>
        <v>0</v>
      </c>
      <c r="H1515" s="1" t="str">
        <f>IF(Transactions[[#This Row],[Hour]]&lt;=6,"Night",IF(Transactions[[#This Row],[Hour]]&lt;=12,"Morning",IF(Transactions[[#This Row],[Hour]]&lt;=18,"Afternoon","Evening")))</f>
        <v>Night</v>
      </c>
      <c r="I1515" s="1" t="str">
        <f>IF(Transactions[[#This Row],[amount]]&lt;=5000,"low","high")</f>
        <v>low</v>
      </c>
      <c r="J1515" s="1">
        <f>YEAR(Transactions[[#This Row],[transaction_date]])</f>
        <v>2024</v>
      </c>
      <c r="K1515" s="1" t="str">
        <f>TEXT(Transactions[[#This Row],[transaction_date]],"mmm")</f>
        <v>Jan</v>
      </c>
      <c r="L1515" s="1" t="str">
        <f>TEXT(Transactions[[#This Row],[transaction_date]],"ddd")</f>
        <v>Mon</v>
      </c>
      <c r="M1515" s="1">
        <f>WEEKDAY(Transactions[[#This Row],[transaction_date]])</f>
        <v>2</v>
      </c>
      <c r="N1515" s="1" t="str">
        <f>IF(OR(Transactions[[#This Row],[weekday]]=1,Transactions[[#This Row],[weekday]]=7),"weekend","weekday")</f>
        <v>weekday</v>
      </c>
    </row>
    <row r="1516" spans="1:14">
      <c r="A1516">
        <v>408</v>
      </c>
      <c r="B1516">
        <v>1097521618</v>
      </c>
      <c r="C1516" s="1" t="s">
        <v>611</v>
      </c>
      <c r="D1516">
        <v>3277.34</v>
      </c>
      <c r="E1516" s="3">
        <v>45313.261620370373</v>
      </c>
      <c r="F1516" t="str">
        <f>TEXT(Transactions[[#This Row],[transaction_date]],"HH:MM:ss")</f>
        <v>06:16:44</v>
      </c>
      <c r="G1516">
        <f>HOUR(Transactions[[#This Row],[Time]])</f>
        <v>6</v>
      </c>
      <c r="H1516" s="1" t="str">
        <f>IF(Transactions[[#This Row],[Hour]]&lt;=6,"Night",IF(Transactions[[#This Row],[Hour]]&lt;=12,"Morning",IF(Transactions[[#This Row],[Hour]]&lt;=18,"Afternoon","Evening")))</f>
        <v>Night</v>
      </c>
      <c r="I1516" s="1" t="str">
        <f>IF(Transactions[[#This Row],[amount]]&lt;=5000,"low","high")</f>
        <v>low</v>
      </c>
      <c r="J1516" s="1">
        <f>YEAR(Transactions[[#This Row],[transaction_date]])</f>
        <v>2024</v>
      </c>
      <c r="K1516" s="1" t="str">
        <f>TEXT(Transactions[[#This Row],[transaction_date]],"mmm")</f>
        <v>Jan</v>
      </c>
      <c r="L1516" s="1" t="str">
        <f>TEXT(Transactions[[#This Row],[transaction_date]],"ddd")</f>
        <v>Mon</v>
      </c>
      <c r="M1516" s="1">
        <f>WEEKDAY(Transactions[[#This Row],[transaction_date]])</f>
        <v>2</v>
      </c>
      <c r="N1516" s="1" t="str">
        <f>IF(OR(Transactions[[#This Row],[weekday]]=1,Transactions[[#This Row],[weekday]]=7),"weekend","weekday")</f>
        <v>weekday</v>
      </c>
    </row>
    <row r="1517" spans="1:14">
      <c r="A1517">
        <v>108</v>
      </c>
      <c r="B1517">
        <v>1115086499</v>
      </c>
      <c r="C1517" s="1" t="s">
        <v>612</v>
      </c>
      <c r="D1517">
        <v>211.78</v>
      </c>
      <c r="E1517" s="3">
        <v>45313.448310185187</v>
      </c>
      <c r="F1517" t="str">
        <f>TEXT(Transactions[[#This Row],[transaction_date]],"HH:MM:ss")</f>
        <v>10:45:34</v>
      </c>
      <c r="G1517">
        <f>HOUR(Transactions[[#This Row],[Time]])</f>
        <v>10</v>
      </c>
      <c r="H1517" s="1" t="str">
        <f>IF(Transactions[[#This Row],[Hour]]&lt;=6,"Night",IF(Transactions[[#This Row],[Hour]]&lt;=12,"Morning",IF(Transactions[[#This Row],[Hour]]&lt;=18,"Afternoon","Evening")))</f>
        <v>Morning</v>
      </c>
      <c r="I1517" s="1" t="str">
        <f>IF(Transactions[[#This Row],[amount]]&lt;=5000,"low","high")</f>
        <v>low</v>
      </c>
      <c r="J1517" s="1">
        <f>YEAR(Transactions[[#This Row],[transaction_date]])</f>
        <v>2024</v>
      </c>
      <c r="K1517" s="1" t="str">
        <f>TEXT(Transactions[[#This Row],[transaction_date]],"mmm")</f>
        <v>Jan</v>
      </c>
      <c r="L1517" s="1" t="str">
        <f>TEXT(Transactions[[#This Row],[transaction_date]],"ddd")</f>
        <v>Mon</v>
      </c>
      <c r="M1517" s="1">
        <f>WEEKDAY(Transactions[[#This Row],[transaction_date]])</f>
        <v>2</v>
      </c>
      <c r="N1517" s="1" t="str">
        <f>IF(OR(Transactions[[#This Row],[weekday]]=1,Transactions[[#This Row],[weekday]]=7),"weekend","weekday")</f>
        <v>weekday</v>
      </c>
    </row>
    <row r="1518" spans="1:14">
      <c r="A1518">
        <v>1041</v>
      </c>
      <c r="B1518">
        <v>1095998310</v>
      </c>
      <c r="C1518" s="1" t="s">
        <v>610</v>
      </c>
      <c r="D1518">
        <v>2698.71</v>
      </c>
      <c r="E1518" s="3">
        <v>45313.564212962963</v>
      </c>
      <c r="F1518" t="str">
        <f>TEXT(Transactions[[#This Row],[transaction_date]],"HH:MM:ss")</f>
        <v>13:32:28</v>
      </c>
      <c r="G1518">
        <f>HOUR(Transactions[[#This Row],[Time]])</f>
        <v>13</v>
      </c>
      <c r="H1518" s="1" t="str">
        <f>IF(Transactions[[#This Row],[Hour]]&lt;=6,"Night",IF(Transactions[[#This Row],[Hour]]&lt;=12,"Morning",IF(Transactions[[#This Row],[Hour]]&lt;=18,"Afternoon","Evening")))</f>
        <v>Afternoon</v>
      </c>
      <c r="I1518" s="1" t="str">
        <f>IF(Transactions[[#This Row],[amount]]&lt;=5000,"low","high")</f>
        <v>low</v>
      </c>
      <c r="J1518" s="1">
        <f>YEAR(Transactions[[#This Row],[transaction_date]])</f>
        <v>2024</v>
      </c>
      <c r="K1518" s="1" t="str">
        <f>TEXT(Transactions[[#This Row],[transaction_date]],"mmm")</f>
        <v>Jan</v>
      </c>
      <c r="L1518" s="1" t="str">
        <f>TEXT(Transactions[[#This Row],[transaction_date]],"ddd")</f>
        <v>Mon</v>
      </c>
      <c r="M1518" s="1">
        <f>WEEKDAY(Transactions[[#This Row],[transaction_date]])</f>
        <v>2</v>
      </c>
      <c r="N1518" s="1" t="str">
        <f>IF(OR(Transactions[[#This Row],[weekday]]=1,Transactions[[#This Row],[weekday]]=7),"weekend","weekday")</f>
        <v>weekday</v>
      </c>
    </row>
    <row r="1519" spans="1:14">
      <c r="A1519">
        <v>159</v>
      </c>
      <c r="B1519">
        <v>1194512780</v>
      </c>
      <c r="C1519" s="1" t="s">
        <v>611</v>
      </c>
      <c r="D1519">
        <v>964.32</v>
      </c>
      <c r="E1519" s="3">
        <v>45314.233981481484</v>
      </c>
      <c r="F1519" t="str">
        <f>TEXT(Transactions[[#This Row],[transaction_date]],"HH:MM:ss")</f>
        <v>05:36:56</v>
      </c>
      <c r="G1519">
        <f>HOUR(Transactions[[#This Row],[Time]])</f>
        <v>5</v>
      </c>
      <c r="H1519" s="1" t="str">
        <f>IF(Transactions[[#This Row],[Hour]]&lt;=6,"Night",IF(Transactions[[#This Row],[Hour]]&lt;=12,"Morning",IF(Transactions[[#This Row],[Hour]]&lt;=18,"Afternoon","Evening")))</f>
        <v>Night</v>
      </c>
      <c r="I1519" s="1" t="str">
        <f>IF(Transactions[[#This Row],[amount]]&lt;=5000,"low","high")</f>
        <v>low</v>
      </c>
      <c r="J1519" s="1">
        <f>YEAR(Transactions[[#This Row],[transaction_date]])</f>
        <v>2024</v>
      </c>
      <c r="K1519" s="1" t="str">
        <f>TEXT(Transactions[[#This Row],[transaction_date]],"mmm")</f>
        <v>Jan</v>
      </c>
      <c r="L1519" s="1" t="str">
        <f>TEXT(Transactions[[#This Row],[transaction_date]],"ddd")</f>
        <v>Tue</v>
      </c>
      <c r="M1519" s="1">
        <f>WEEKDAY(Transactions[[#This Row],[transaction_date]])</f>
        <v>3</v>
      </c>
      <c r="N1519" s="1" t="str">
        <f>IF(OR(Transactions[[#This Row],[weekday]]=1,Transactions[[#This Row],[weekday]]=7),"weekend","weekday")</f>
        <v>weekday</v>
      </c>
    </row>
    <row r="1520" spans="1:14">
      <c r="A1520">
        <v>1154</v>
      </c>
      <c r="B1520">
        <v>1023672566</v>
      </c>
      <c r="C1520" s="1" t="s">
        <v>612</v>
      </c>
      <c r="D1520">
        <v>4546.5200000000004</v>
      </c>
      <c r="E1520" s="3">
        <v>45314.686423611114</v>
      </c>
      <c r="F1520" t="str">
        <f>TEXT(Transactions[[#This Row],[transaction_date]],"HH:MM:ss")</f>
        <v>16:28:27</v>
      </c>
      <c r="G1520">
        <f>HOUR(Transactions[[#This Row],[Time]])</f>
        <v>16</v>
      </c>
      <c r="H1520" s="1" t="str">
        <f>IF(Transactions[[#This Row],[Hour]]&lt;=6,"Night",IF(Transactions[[#This Row],[Hour]]&lt;=12,"Morning",IF(Transactions[[#This Row],[Hour]]&lt;=18,"Afternoon","Evening")))</f>
        <v>Afternoon</v>
      </c>
      <c r="I1520" s="1" t="str">
        <f>IF(Transactions[[#This Row],[amount]]&lt;=5000,"low","high")</f>
        <v>low</v>
      </c>
      <c r="J1520" s="1">
        <f>YEAR(Transactions[[#This Row],[transaction_date]])</f>
        <v>2024</v>
      </c>
      <c r="K1520" s="1" t="str">
        <f>TEXT(Transactions[[#This Row],[transaction_date]],"mmm")</f>
        <v>Jan</v>
      </c>
      <c r="L1520" s="1" t="str">
        <f>TEXT(Transactions[[#This Row],[transaction_date]],"ddd")</f>
        <v>Tue</v>
      </c>
      <c r="M1520" s="1">
        <f>WEEKDAY(Transactions[[#This Row],[transaction_date]])</f>
        <v>3</v>
      </c>
      <c r="N1520" s="1" t="str">
        <f>IF(OR(Transactions[[#This Row],[weekday]]=1,Transactions[[#This Row],[weekday]]=7),"weekend","weekday")</f>
        <v>weekday</v>
      </c>
    </row>
    <row r="1521" spans="1:14">
      <c r="A1521">
        <v>1096</v>
      </c>
      <c r="B1521">
        <v>1186068874</v>
      </c>
      <c r="C1521" s="1" t="s">
        <v>610</v>
      </c>
      <c r="D1521">
        <v>2985.16</v>
      </c>
      <c r="E1521" s="3">
        <v>45315.19703703704</v>
      </c>
      <c r="F1521" t="str">
        <f>TEXT(Transactions[[#This Row],[transaction_date]],"HH:MM:ss")</f>
        <v>04:43:44</v>
      </c>
      <c r="G1521">
        <f>HOUR(Transactions[[#This Row],[Time]])</f>
        <v>4</v>
      </c>
      <c r="H1521" s="1" t="str">
        <f>IF(Transactions[[#This Row],[Hour]]&lt;=6,"Night",IF(Transactions[[#This Row],[Hour]]&lt;=12,"Morning",IF(Transactions[[#This Row],[Hour]]&lt;=18,"Afternoon","Evening")))</f>
        <v>Night</v>
      </c>
      <c r="I1521" s="1" t="str">
        <f>IF(Transactions[[#This Row],[amount]]&lt;=5000,"low","high")</f>
        <v>low</v>
      </c>
      <c r="J1521" s="1">
        <f>YEAR(Transactions[[#This Row],[transaction_date]])</f>
        <v>2024</v>
      </c>
      <c r="K1521" s="1" t="str">
        <f>TEXT(Transactions[[#This Row],[transaction_date]],"mmm")</f>
        <v>Jan</v>
      </c>
      <c r="L1521" s="1" t="str">
        <f>TEXT(Transactions[[#This Row],[transaction_date]],"ddd")</f>
        <v>Wed</v>
      </c>
      <c r="M1521" s="1">
        <f>WEEKDAY(Transactions[[#This Row],[transaction_date]])</f>
        <v>4</v>
      </c>
      <c r="N1521" s="1" t="str">
        <f>IF(OR(Transactions[[#This Row],[weekday]]=1,Transactions[[#This Row],[weekday]]=7),"weekend","weekday")</f>
        <v>weekday</v>
      </c>
    </row>
    <row r="1522" spans="1:14">
      <c r="A1522">
        <v>856</v>
      </c>
      <c r="B1522">
        <v>1028313847</v>
      </c>
      <c r="C1522" s="1" t="s">
        <v>610</v>
      </c>
      <c r="D1522">
        <v>3725.28</v>
      </c>
      <c r="E1522" s="3">
        <v>45315.260648148149</v>
      </c>
      <c r="F1522" t="str">
        <f>TEXT(Transactions[[#This Row],[transaction_date]],"HH:MM:ss")</f>
        <v>06:15:20</v>
      </c>
      <c r="G1522">
        <f>HOUR(Transactions[[#This Row],[Time]])</f>
        <v>6</v>
      </c>
      <c r="H1522" s="1" t="str">
        <f>IF(Transactions[[#This Row],[Hour]]&lt;=6,"Night",IF(Transactions[[#This Row],[Hour]]&lt;=12,"Morning",IF(Transactions[[#This Row],[Hour]]&lt;=18,"Afternoon","Evening")))</f>
        <v>Night</v>
      </c>
      <c r="I1522" s="1" t="str">
        <f>IF(Transactions[[#This Row],[amount]]&lt;=5000,"low","high")</f>
        <v>low</v>
      </c>
      <c r="J1522" s="1">
        <f>YEAR(Transactions[[#This Row],[transaction_date]])</f>
        <v>2024</v>
      </c>
      <c r="K1522" s="1" t="str">
        <f>TEXT(Transactions[[#This Row],[transaction_date]],"mmm")</f>
        <v>Jan</v>
      </c>
      <c r="L1522" s="1" t="str">
        <f>TEXT(Transactions[[#This Row],[transaction_date]],"ddd")</f>
        <v>Wed</v>
      </c>
      <c r="M1522" s="1">
        <f>WEEKDAY(Transactions[[#This Row],[transaction_date]])</f>
        <v>4</v>
      </c>
      <c r="N1522" s="1" t="str">
        <f>IF(OR(Transactions[[#This Row],[weekday]]=1,Transactions[[#This Row],[weekday]]=7),"weekend","weekday")</f>
        <v>weekday</v>
      </c>
    </row>
    <row r="1523" spans="1:14">
      <c r="A1523">
        <v>551</v>
      </c>
      <c r="B1523">
        <v>1171583200</v>
      </c>
      <c r="C1523" s="1" t="s">
        <v>612</v>
      </c>
      <c r="D1523">
        <v>3557.23</v>
      </c>
      <c r="E1523" s="3">
        <v>45315.605555555558</v>
      </c>
      <c r="F1523" t="str">
        <f>TEXT(Transactions[[#This Row],[transaction_date]],"HH:MM:ss")</f>
        <v>14:32:00</v>
      </c>
      <c r="G1523">
        <f>HOUR(Transactions[[#This Row],[Time]])</f>
        <v>14</v>
      </c>
      <c r="H1523" s="1" t="str">
        <f>IF(Transactions[[#This Row],[Hour]]&lt;=6,"Night",IF(Transactions[[#This Row],[Hour]]&lt;=12,"Morning",IF(Transactions[[#This Row],[Hour]]&lt;=18,"Afternoon","Evening")))</f>
        <v>Afternoon</v>
      </c>
      <c r="I1523" s="1" t="str">
        <f>IF(Transactions[[#This Row],[amount]]&lt;=5000,"low","high")</f>
        <v>low</v>
      </c>
      <c r="J1523" s="1">
        <f>YEAR(Transactions[[#This Row],[transaction_date]])</f>
        <v>2024</v>
      </c>
      <c r="K1523" s="1" t="str">
        <f>TEXT(Transactions[[#This Row],[transaction_date]],"mmm")</f>
        <v>Jan</v>
      </c>
      <c r="L1523" s="1" t="str">
        <f>TEXT(Transactions[[#This Row],[transaction_date]],"ddd")</f>
        <v>Wed</v>
      </c>
      <c r="M1523" s="1">
        <f>WEEKDAY(Transactions[[#This Row],[transaction_date]])</f>
        <v>4</v>
      </c>
      <c r="N1523" s="1" t="str">
        <f>IF(OR(Transactions[[#This Row],[weekday]]=1,Transactions[[#This Row],[weekday]]=7),"weekend","weekday")</f>
        <v>weekday</v>
      </c>
    </row>
    <row r="1524" spans="1:14">
      <c r="A1524">
        <v>1156</v>
      </c>
      <c r="B1524">
        <v>1140147467</v>
      </c>
      <c r="C1524" s="1" t="s">
        <v>610</v>
      </c>
      <c r="D1524">
        <v>563.48</v>
      </c>
      <c r="E1524" s="3">
        <v>45315.885648148149</v>
      </c>
      <c r="F1524" t="str">
        <f>TEXT(Transactions[[#This Row],[transaction_date]],"HH:MM:ss")</f>
        <v>21:15:20</v>
      </c>
      <c r="G1524">
        <f>HOUR(Transactions[[#This Row],[Time]])</f>
        <v>21</v>
      </c>
      <c r="H1524" s="1" t="str">
        <f>IF(Transactions[[#This Row],[Hour]]&lt;=6,"Night",IF(Transactions[[#This Row],[Hour]]&lt;=12,"Morning",IF(Transactions[[#This Row],[Hour]]&lt;=18,"Afternoon","Evening")))</f>
        <v>Evening</v>
      </c>
      <c r="I1524" s="1" t="str">
        <f>IF(Transactions[[#This Row],[amount]]&lt;=5000,"low","high")</f>
        <v>low</v>
      </c>
      <c r="J1524" s="1">
        <f>YEAR(Transactions[[#This Row],[transaction_date]])</f>
        <v>2024</v>
      </c>
      <c r="K1524" s="1" t="str">
        <f>TEXT(Transactions[[#This Row],[transaction_date]],"mmm")</f>
        <v>Jan</v>
      </c>
      <c r="L1524" s="1" t="str">
        <f>TEXT(Transactions[[#This Row],[transaction_date]],"ddd")</f>
        <v>Wed</v>
      </c>
      <c r="M1524" s="1">
        <f>WEEKDAY(Transactions[[#This Row],[transaction_date]])</f>
        <v>4</v>
      </c>
      <c r="N1524" s="1" t="str">
        <f>IF(OR(Transactions[[#This Row],[weekday]]=1,Transactions[[#This Row],[weekday]]=7),"weekend","weekday")</f>
        <v>weekday</v>
      </c>
    </row>
    <row r="1525" spans="1:14">
      <c r="A1525">
        <v>1205</v>
      </c>
      <c r="B1525">
        <v>1144517461</v>
      </c>
      <c r="C1525" s="1" t="s">
        <v>610</v>
      </c>
      <c r="D1525">
        <v>4060.88</v>
      </c>
      <c r="E1525" s="3">
        <v>45316.402199074073</v>
      </c>
      <c r="F1525" t="str">
        <f>TEXT(Transactions[[#This Row],[transaction_date]],"HH:MM:ss")</f>
        <v>09:39:10</v>
      </c>
      <c r="G1525">
        <f>HOUR(Transactions[[#This Row],[Time]])</f>
        <v>9</v>
      </c>
      <c r="H1525" s="1" t="str">
        <f>IF(Transactions[[#This Row],[Hour]]&lt;=6,"Night",IF(Transactions[[#This Row],[Hour]]&lt;=12,"Morning",IF(Transactions[[#This Row],[Hour]]&lt;=18,"Afternoon","Evening")))</f>
        <v>Morning</v>
      </c>
      <c r="I1525" s="1" t="str">
        <f>IF(Transactions[[#This Row],[amount]]&lt;=5000,"low","high")</f>
        <v>low</v>
      </c>
      <c r="J1525" s="1">
        <f>YEAR(Transactions[[#This Row],[transaction_date]])</f>
        <v>2024</v>
      </c>
      <c r="K1525" s="1" t="str">
        <f>TEXT(Transactions[[#This Row],[transaction_date]],"mmm")</f>
        <v>Jan</v>
      </c>
      <c r="L1525" s="1" t="str">
        <f>TEXT(Transactions[[#This Row],[transaction_date]],"ddd")</f>
        <v>Thu</v>
      </c>
      <c r="M1525" s="1">
        <f>WEEKDAY(Transactions[[#This Row],[transaction_date]])</f>
        <v>5</v>
      </c>
      <c r="N1525" s="1" t="str">
        <f>IF(OR(Transactions[[#This Row],[weekday]]=1,Transactions[[#This Row],[weekday]]=7),"weekend","weekday")</f>
        <v>weekday</v>
      </c>
    </row>
    <row r="1526" spans="1:14">
      <c r="A1526">
        <v>442</v>
      </c>
      <c r="B1526">
        <v>1068049355</v>
      </c>
      <c r="C1526" s="1" t="s">
        <v>612</v>
      </c>
      <c r="D1526">
        <v>4652.29</v>
      </c>
      <c r="E1526" s="3">
        <v>45316.737673611111</v>
      </c>
      <c r="F1526" t="str">
        <f>TEXT(Transactions[[#This Row],[transaction_date]],"HH:MM:ss")</f>
        <v>17:42:15</v>
      </c>
      <c r="G1526">
        <f>HOUR(Transactions[[#This Row],[Time]])</f>
        <v>17</v>
      </c>
      <c r="H1526" s="1" t="str">
        <f>IF(Transactions[[#This Row],[Hour]]&lt;=6,"Night",IF(Transactions[[#This Row],[Hour]]&lt;=12,"Morning",IF(Transactions[[#This Row],[Hour]]&lt;=18,"Afternoon","Evening")))</f>
        <v>Afternoon</v>
      </c>
      <c r="I1526" s="1" t="str">
        <f>IF(Transactions[[#This Row],[amount]]&lt;=5000,"low","high")</f>
        <v>low</v>
      </c>
      <c r="J1526" s="1">
        <f>YEAR(Transactions[[#This Row],[transaction_date]])</f>
        <v>2024</v>
      </c>
      <c r="K1526" s="1" t="str">
        <f>TEXT(Transactions[[#This Row],[transaction_date]],"mmm")</f>
        <v>Jan</v>
      </c>
      <c r="L1526" s="1" t="str">
        <f>TEXT(Transactions[[#This Row],[transaction_date]],"ddd")</f>
        <v>Thu</v>
      </c>
      <c r="M1526" s="1">
        <f>WEEKDAY(Transactions[[#This Row],[transaction_date]])</f>
        <v>5</v>
      </c>
      <c r="N1526" s="1" t="str">
        <f>IF(OR(Transactions[[#This Row],[weekday]]=1,Transactions[[#This Row],[weekday]]=7),"weekend","weekday")</f>
        <v>weekday</v>
      </c>
    </row>
    <row r="1527" spans="1:14">
      <c r="A1527">
        <v>697</v>
      </c>
      <c r="B1527">
        <v>1068049355</v>
      </c>
      <c r="C1527" s="1" t="s">
        <v>612</v>
      </c>
      <c r="D1527">
        <v>4249.66</v>
      </c>
      <c r="E1527" s="3">
        <v>45317.440092592595</v>
      </c>
      <c r="F1527" t="str">
        <f>TEXT(Transactions[[#This Row],[transaction_date]],"HH:MM:ss")</f>
        <v>10:33:44</v>
      </c>
      <c r="G1527">
        <f>HOUR(Transactions[[#This Row],[Time]])</f>
        <v>10</v>
      </c>
      <c r="H1527" s="1" t="str">
        <f>IF(Transactions[[#This Row],[Hour]]&lt;=6,"Night",IF(Transactions[[#This Row],[Hour]]&lt;=12,"Morning",IF(Transactions[[#This Row],[Hour]]&lt;=18,"Afternoon","Evening")))</f>
        <v>Morning</v>
      </c>
      <c r="I1527" s="1" t="str">
        <f>IF(Transactions[[#This Row],[amount]]&lt;=5000,"low","high")</f>
        <v>low</v>
      </c>
      <c r="J1527" s="1">
        <f>YEAR(Transactions[[#This Row],[transaction_date]])</f>
        <v>2024</v>
      </c>
      <c r="K1527" s="1" t="str">
        <f>TEXT(Transactions[[#This Row],[transaction_date]],"mmm")</f>
        <v>Jan</v>
      </c>
      <c r="L1527" s="1" t="str">
        <f>TEXT(Transactions[[#This Row],[transaction_date]],"ddd")</f>
        <v>Fri</v>
      </c>
      <c r="M1527" s="1">
        <f>WEEKDAY(Transactions[[#This Row],[transaction_date]])</f>
        <v>6</v>
      </c>
      <c r="N1527" s="1" t="str">
        <f>IF(OR(Transactions[[#This Row],[weekday]]=1,Transactions[[#This Row],[weekday]]=7),"weekend","weekday")</f>
        <v>weekday</v>
      </c>
    </row>
    <row r="1528" spans="1:14">
      <c r="A1528">
        <v>490</v>
      </c>
      <c r="B1528">
        <v>1189553688</v>
      </c>
      <c r="C1528" s="1" t="s">
        <v>611</v>
      </c>
      <c r="D1528">
        <v>3825.99</v>
      </c>
      <c r="E1528" s="3">
        <v>45317.949780092589</v>
      </c>
      <c r="F1528" t="str">
        <f>TEXT(Transactions[[#This Row],[transaction_date]],"HH:MM:ss")</f>
        <v>22:47:41</v>
      </c>
      <c r="G1528">
        <f>HOUR(Transactions[[#This Row],[Time]])</f>
        <v>22</v>
      </c>
      <c r="H1528" s="1" t="str">
        <f>IF(Transactions[[#This Row],[Hour]]&lt;=6,"Night",IF(Transactions[[#This Row],[Hour]]&lt;=12,"Morning",IF(Transactions[[#This Row],[Hour]]&lt;=18,"Afternoon","Evening")))</f>
        <v>Evening</v>
      </c>
      <c r="I1528" s="1" t="str">
        <f>IF(Transactions[[#This Row],[amount]]&lt;=5000,"low","high")</f>
        <v>low</v>
      </c>
      <c r="J1528" s="1">
        <f>YEAR(Transactions[[#This Row],[transaction_date]])</f>
        <v>2024</v>
      </c>
      <c r="K1528" s="1" t="str">
        <f>TEXT(Transactions[[#This Row],[transaction_date]],"mmm")</f>
        <v>Jan</v>
      </c>
      <c r="L1528" s="1" t="str">
        <f>TEXT(Transactions[[#This Row],[transaction_date]],"ddd")</f>
        <v>Fri</v>
      </c>
      <c r="M1528" s="1">
        <f>WEEKDAY(Transactions[[#This Row],[transaction_date]])</f>
        <v>6</v>
      </c>
      <c r="N1528" s="1" t="str">
        <f>IF(OR(Transactions[[#This Row],[weekday]]=1,Transactions[[#This Row],[weekday]]=7),"weekend","weekday")</f>
        <v>weekday</v>
      </c>
    </row>
    <row r="1529" spans="1:14">
      <c r="A1529">
        <v>804</v>
      </c>
      <c r="B1529">
        <v>1062743578</v>
      </c>
      <c r="C1529" s="1" t="s">
        <v>612</v>
      </c>
      <c r="D1529">
        <v>2367.65</v>
      </c>
      <c r="E1529" s="3">
        <v>45318.52484953704</v>
      </c>
      <c r="F1529" t="str">
        <f>TEXT(Transactions[[#This Row],[transaction_date]],"HH:MM:ss")</f>
        <v>12:35:47</v>
      </c>
      <c r="G1529">
        <f>HOUR(Transactions[[#This Row],[Time]])</f>
        <v>12</v>
      </c>
      <c r="H1529" s="1" t="str">
        <f>IF(Transactions[[#This Row],[Hour]]&lt;=6,"Night",IF(Transactions[[#This Row],[Hour]]&lt;=12,"Morning",IF(Transactions[[#This Row],[Hour]]&lt;=18,"Afternoon","Evening")))</f>
        <v>Morning</v>
      </c>
      <c r="I1529" s="1" t="str">
        <f>IF(Transactions[[#This Row],[amount]]&lt;=5000,"low","high")</f>
        <v>low</v>
      </c>
      <c r="J1529" s="1">
        <f>YEAR(Transactions[[#This Row],[transaction_date]])</f>
        <v>2024</v>
      </c>
      <c r="K1529" s="1" t="str">
        <f>TEXT(Transactions[[#This Row],[transaction_date]],"mmm")</f>
        <v>Jan</v>
      </c>
      <c r="L1529" s="1" t="str">
        <f>TEXT(Transactions[[#This Row],[transaction_date]],"ddd")</f>
        <v>Sat</v>
      </c>
      <c r="M1529" s="1">
        <f>WEEKDAY(Transactions[[#This Row],[transaction_date]])</f>
        <v>7</v>
      </c>
      <c r="N1529" s="1" t="str">
        <f>IF(OR(Transactions[[#This Row],[weekday]]=1,Transactions[[#This Row],[weekday]]=7),"weekend","weekday")</f>
        <v>weekend</v>
      </c>
    </row>
    <row r="1530" spans="1:14">
      <c r="A1530">
        <v>1269</v>
      </c>
      <c r="B1530">
        <v>1058943611</v>
      </c>
      <c r="C1530" s="1" t="s">
        <v>612</v>
      </c>
      <c r="D1530">
        <v>4035.71</v>
      </c>
      <c r="E1530" s="3">
        <v>45319.614606481482</v>
      </c>
      <c r="F1530" t="str">
        <f>TEXT(Transactions[[#This Row],[transaction_date]],"HH:MM:ss")</f>
        <v>14:45:02</v>
      </c>
      <c r="G1530">
        <f>HOUR(Transactions[[#This Row],[Time]])</f>
        <v>14</v>
      </c>
      <c r="H1530" s="1" t="str">
        <f>IF(Transactions[[#This Row],[Hour]]&lt;=6,"Night",IF(Transactions[[#This Row],[Hour]]&lt;=12,"Morning",IF(Transactions[[#This Row],[Hour]]&lt;=18,"Afternoon","Evening")))</f>
        <v>Afternoon</v>
      </c>
      <c r="I1530" s="1" t="str">
        <f>IF(Transactions[[#This Row],[amount]]&lt;=5000,"low","high")</f>
        <v>low</v>
      </c>
      <c r="J1530" s="1">
        <f>YEAR(Transactions[[#This Row],[transaction_date]])</f>
        <v>2024</v>
      </c>
      <c r="K1530" s="1" t="str">
        <f>TEXT(Transactions[[#This Row],[transaction_date]],"mmm")</f>
        <v>Jan</v>
      </c>
      <c r="L1530" s="1" t="str">
        <f>TEXT(Transactions[[#This Row],[transaction_date]],"ddd")</f>
        <v>Sun</v>
      </c>
      <c r="M1530" s="1">
        <f>WEEKDAY(Transactions[[#This Row],[transaction_date]])</f>
        <v>1</v>
      </c>
      <c r="N1530" s="1" t="str">
        <f>IF(OR(Transactions[[#This Row],[weekday]]=1,Transactions[[#This Row],[weekday]]=7),"weekend","weekday")</f>
        <v>weekend</v>
      </c>
    </row>
    <row r="1531" spans="1:14">
      <c r="A1531">
        <v>325</v>
      </c>
      <c r="B1531">
        <v>1125273565</v>
      </c>
      <c r="C1531" s="1" t="s">
        <v>612</v>
      </c>
      <c r="D1531">
        <v>2660.02</v>
      </c>
      <c r="E1531" s="3">
        <v>45319.863379629627</v>
      </c>
      <c r="F1531" t="str">
        <f>TEXT(Transactions[[#This Row],[transaction_date]],"HH:MM:ss")</f>
        <v>20:43:16</v>
      </c>
      <c r="G1531">
        <f>HOUR(Transactions[[#This Row],[Time]])</f>
        <v>20</v>
      </c>
      <c r="H1531" s="1" t="str">
        <f>IF(Transactions[[#This Row],[Hour]]&lt;=6,"Night",IF(Transactions[[#This Row],[Hour]]&lt;=12,"Morning",IF(Transactions[[#This Row],[Hour]]&lt;=18,"Afternoon","Evening")))</f>
        <v>Evening</v>
      </c>
      <c r="I1531" s="1" t="str">
        <f>IF(Transactions[[#This Row],[amount]]&lt;=5000,"low","high")</f>
        <v>low</v>
      </c>
      <c r="J1531" s="1">
        <f>YEAR(Transactions[[#This Row],[transaction_date]])</f>
        <v>2024</v>
      </c>
      <c r="K1531" s="1" t="str">
        <f>TEXT(Transactions[[#This Row],[transaction_date]],"mmm")</f>
        <v>Jan</v>
      </c>
      <c r="L1531" s="1" t="str">
        <f>TEXT(Transactions[[#This Row],[transaction_date]],"ddd")</f>
        <v>Sun</v>
      </c>
      <c r="M1531" s="1">
        <f>WEEKDAY(Transactions[[#This Row],[transaction_date]])</f>
        <v>1</v>
      </c>
      <c r="N1531" s="1" t="str">
        <f>IF(OR(Transactions[[#This Row],[weekday]]=1,Transactions[[#This Row],[weekday]]=7),"weekend","weekday")</f>
        <v>weekend</v>
      </c>
    </row>
    <row r="1532" spans="1:14">
      <c r="A1532">
        <v>1163</v>
      </c>
      <c r="B1532">
        <v>1045114198</v>
      </c>
      <c r="C1532" s="1" t="s">
        <v>612</v>
      </c>
      <c r="D1532">
        <v>1217.5</v>
      </c>
      <c r="E1532" s="3">
        <v>45319.98878472222</v>
      </c>
      <c r="F1532" t="str">
        <f>TEXT(Transactions[[#This Row],[transaction_date]],"HH:MM:ss")</f>
        <v>23:43:51</v>
      </c>
      <c r="G1532">
        <f>HOUR(Transactions[[#This Row],[Time]])</f>
        <v>23</v>
      </c>
      <c r="H1532" s="1" t="str">
        <f>IF(Transactions[[#This Row],[Hour]]&lt;=6,"Night",IF(Transactions[[#This Row],[Hour]]&lt;=12,"Morning",IF(Transactions[[#This Row],[Hour]]&lt;=18,"Afternoon","Evening")))</f>
        <v>Evening</v>
      </c>
      <c r="I1532" s="1" t="str">
        <f>IF(Transactions[[#This Row],[amount]]&lt;=5000,"low","high")</f>
        <v>low</v>
      </c>
      <c r="J1532" s="1">
        <f>YEAR(Transactions[[#This Row],[transaction_date]])</f>
        <v>2024</v>
      </c>
      <c r="K1532" s="1" t="str">
        <f>TEXT(Transactions[[#This Row],[transaction_date]],"mmm")</f>
        <v>Jan</v>
      </c>
      <c r="L1532" s="1" t="str">
        <f>TEXT(Transactions[[#This Row],[transaction_date]],"ddd")</f>
        <v>Sun</v>
      </c>
      <c r="M1532" s="1">
        <f>WEEKDAY(Transactions[[#This Row],[transaction_date]])</f>
        <v>1</v>
      </c>
      <c r="N1532" s="1" t="str">
        <f>IF(OR(Transactions[[#This Row],[weekday]]=1,Transactions[[#This Row],[weekday]]=7),"weekend","weekday")</f>
        <v>weekend</v>
      </c>
    </row>
    <row r="1533" spans="1:14">
      <c r="A1533">
        <v>145</v>
      </c>
      <c r="B1533">
        <v>1050197762</v>
      </c>
      <c r="C1533" s="1" t="s">
        <v>612</v>
      </c>
      <c r="D1533">
        <v>2901.04</v>
      </c>
      <c r="E1533" s="3">
        <v>45320.072523148148</v>
      </c>
      <c r="F1533" t="str">
        <f>TEXT(Transactions[[#This Row],[transaction_date]],"HH:MM:ss")</f>
        <v>01:44:26</v>
      </c>
      <c r="G1533">
        <f>HOUR(Transactions[[#This Row],[Time]])</f>
        <v>1</v>
      </c>
      <c r="H1533" s="1" t="str">
        <f>IF(Transactions[[#This Row],[Hour]]&lt;=6,"Night",IF(Transactions[[#This Row],[Hour]]&lt;=12,"Morning",IF(Transactions[[#This Row],[Hour]]&lt;=18,"Afternoon","Evening")))</f>
        <v>Night</v>
      </c>
      <c r="I1533" s="1" t="str">
        <f>IF(Transactions[[#This Row],[amount]]&lt;=5000,"low","high")</f>
        <v>low</v>
      </c>
      <c r="J1533" s="1">
        <f>YEAR(Transactions[[#This Row],[transaction_date]])</f>
        <v>2024</v>
      </c>
      <c r="K1533" s="1" t="str">
        <f>TEXT(Transactions[[#This Row],[transaction_date]],"mmm")</f>
        <v>Jan</v>
      </c>
      <c r="L1533" s="1" t="str">
        <f>TEXT(Transactions[[#This Row],[transaction_date]],"ddd")</f>
        <v>Mon</v>
      </c>
      <c r="M1533" s="1">
        <f>WEEKDAY(Transactions[[#This Row],[transaction_date]])</f>
        <v>2</v>
      </c>
      <c r="N1533" s="1" t="str">
        <f>IF(OR(Transactions[[#This Row],[weekday]]=1,Transactions[[#This Row],[weekday]]=7),"weekend","weekday")</f>
        <v>weekday</v>
      </c>
    </row>
    <row r="1534" spans="1:14">
      <c r="A1534">
        <v>1006</v>
      </c>
      <c r="B1534">
        <v>1084766312</v>
      </c>
      <c r="C1534" s="1" t="s">
        <v>611</v>
      </c>
      <c r="D1534">
        <v>4075.19</v>
      </c>
      <c r="E1534" s="3">
        <v>45320.316331018519</v>
      </c>
      <c r="F1534" t="str">
        <f>TEXT(Transactions[[#This Row],[transaction_date]],"HH:MM:ss")</f>
        <v>07:35:31</v>
      </c>
      <c r="G1534">
        <f>HOUR(Transactions[[#This Row],[Time]])</f>
        <v>7</v>
      </c>
      <c r="H1534" s="1" t="str">
        <f>IF(Transactions[[#This Row],[Hour]]&lt;=6,"Night",IF(Transactions[[#This Row],[Hour]]&lt;=12,"Morning",IF(Transactions[[#This Row],[Hour]]&lt;=18,"Afternoon","Evening")))</f>
        <v>Morning</v>
      </c>
      <c r="I1534" s="1" t="str">
        <f>IF(Transactions[[#This Row],[amount]]&lt;=5000,"low","high")</f>
        <v>low</v>
      </c>
      <c r="J1534" s="1">
        <f>YEAR(Transactions[[#This Row],[transaction_date]])</f>
        <v>2024</v>
      </c>
      <c r="K1534" s="1" t="str">
        <f>TEXT(Transactions[[#This Row],[transaction_date]],"mmm")</f>
        <v>Jan</v>
      </c>
      <c r="L1534" s="1" t="str">
        <f>TEXT(Transactions[[#This Row],[transaction_date]],"ddd")</f>
        <v>Mon</v>
      </c>
      <c r="M1534" s="1">
        <f>WEEKDAY(Transactions[[#This Row],[transaction_date]])</f>
        <v>2</v>
      </c>
      <c r="N1534" s="1" t="str">
        <f>IF(OR(Transactions[[#This Row],[weekday]]=1,Transactions[[#This Row],[weekday]]=7),"weekend","weekday")</f>
        <v>weekday</v>
      </c>
    </row>
    <row r="1535" spans="1:14">
      <c r="A1535">
        <v>1352</v>
      </c>
      <c r="B1535">
        <v>1050197762</v>
      </c>
      <c r="C1535" s="1" t="s">
        <v>611</v>
      </c>
      <c r="D1535">
        <v>222.77</v>
      </c>
      <c r="E1535" s="3">
        <v>45321.049178240741</v>
      </c>
      <c r="F1535" t="str">
        <f>TEXT(Transactions[[#This Row],[transaction_date]],"HH:MM:ss")</f>
        <v>01:10:49</v>
      </c>
      <c r="G1535">
        <f>HOUR(Transactions[[#This Row],[Time]])</f>
        <v>1</v>
      </c>
      <c r="H1535" s="1" t="str">
        <f>IF(Transactions[[#This Row],[Hour]]&lt;=6,"Night",IF(Transactions[[#This Row],[Hour]]&lt;=12,"Morning",IF(Transactions[[#This Row],[Hour]]&lt;=18,"Afternoon","Evening")))</f>
        <v>Night</v>
      </c>
      <c r="I1535" s="1" t="str">
        <f>IF(Transactions[[#This Row],[amount]]&lt;=5000,"low","high")</f>
        <v>low</v>
      </c>
      <c r="J1535" s="1">
        <f>YEAR(Transactions[[#This Row],[transaction_date]])</f>
        <v>2024</v>
      </c>
      <c r="K1535" s="1" t="str">
        <f>TEXT(Transactions[[#This Row],[transaction_date]],"mmm")</f>
        <v>Jan</v>
      </c>
      <c r="L1535" s="1" t="str">
        <f>TEXT(Transactions[[#This Row],[transaction_date]],"ddd")</f>
        <v>Tue</v>
      </c>
      <c r="M1535" s="1">
        <f>WEEKDAY(Transactions[[#This Row],[transaction_date]])</f>
        <v>3</v>
      </c>
      <c r="N1535" s="1" t="str">
        <f>IF(OR(Transactions[[#This Row],[weekday]]=1,Transactions[[#This Row],[weekday]]=7),"weekend","weekday")</f>
        <v>weekday</v>
      </c>
    </row>
    <row r="1536" spans="1:14">
      <c r="A1536">
        <v>1092</v>
      </c>
      <c r="B1536">
        <v>1184933178</v>
      </c>
      <c r="C1536" s="1" t="s">
        <v>610</v>
      </c>
      <c r="D1536">
        <v>4963.87</v>
      </c>
      <c r="E1536" s="3">
        <v>45321.338506944441</v>
      </c>
      <c r="F1536" t="str">
        <f>TEXT(Transactions[[#This Row],[transaction_date]],"HH:MM:ss")</f>
        <v>08:07:27</v>
      </c>
      <c r="G1536">
        <f>HOUR(Transactions[[#This Row],[Time]])</f>
        <v>8</v>
      </c>
      <c r="H1536" s="1" t="str">
        <f>IF(Transactions[[#This Row],[Hour]]&lt;=6,"Night",IF(Transactions[[#This Row],[Hour]]&lt;=12,"Morning",IF(Transactions[[#This Row],[Hour]]&lt;=18,"Afternoon","Evening")))</f>
        <v>Morning</v>
      </c>
      <c r="I1536" s="1" t="str">
        <f>IF(Transactions[[#This Row],[amount]]&lt;=5000,"low","high")</f>
        <v>low</v>
      </c>
      <c r="J1536" s="1">
        <f>YEAR(Transactions[[#This Row],[transaction_date]])</f>
        <v>2024</v>
      </c>
      <c r="K1536" s="1" t="str">
        <f>TEXT(Transactions[[#This Row],[transaction_date]],"mmm")</f>
        <v>Jan</v>
      </c>
      <c r="L1536" s="1" t="str">
        <f>TEXT(Transactions[[#This Row],[transaction_date]],"ddd")</f>
        <v>Tue</v>
      </c>
      <c r="M1536" s="1">
        <f>WEEKDAY(Transactions[[#This Row],[transaction_date]])</f>
        <v>3</v>
      </c>
      <c r="N1536" s="1" t="str">
        <f>IF(OR(Transactions[[#This Row],[weekday]]=1,Transactions[[#This Row],[weekday]]=7),"weekend","weekday")</f>
        <v>weekday</v>
      </c>
    </row>
    <row r="1537" spans="1:14">
      <c r="A1537">
        <v>1738</v>
      </c>
      <c r="B1537">
        <v>1028894737</v>
      </c>
      <c r="C1537" s="1" t="s">
        <v>612</v>
      </c>
      <c r="D1537">
        <v>487.2</v>
      </c>
      <c r="E1537" s="3">
        <v>45321.59003472222</v>
      </c>
      <c r="F1537" t="str">
        <f>TEXT(Transactions[[#This Row],[transaction_date]],"HH:MM:ss")</f>
        <v>14:09:39</v>
      </c>
      <c r="G1537">
        <f>HOUR(Transactions[[#This Row],[Time]])</f>
        <v>14</v>
      </c>
      <c r="H1537" s="1" t="str">
        <f>IF(Transactions[[#This Row],[Hour]]&lt;=6,"Night",IF(Transactions[[#This Row],[Hour]]&lt;=12,"Morning",IF(Transactions[[#This Row],[Hour]]&lt;=18,"Afternoon","Evening")))</f>
        <v>Afternoon</v>
      </c>
      <c r="I1537" s="1" t="str">
        <f>IF(Transactions[[#This Row],[amount]]&lt;=5000,"low","high")</f>
        <v>low</v>
      </c>
      <c r="J1537" s="1">
        <f>YEAR(Transactions[[#This Row],[transaction_date]])</f>
        <v>2024</v>
      </c>
      <c r="K1537" s="1" t="str">
        <f>TEXT(Transactions[[#This Row],[transaction_date]],"mmm")</f>
        <v>Jan</v>
      </c>
      <c r="L1537" s="1" t="str">
        <f>TEXT(Transactions[[#This Row],[transaction_date]],"ddd")</f>
        <v>Tue</v>
      </c>
      <c r="M1537" s="1">
        <f>WEEKDAY(Transactions[[#This Row],[transaction_date]])</f>
        <v>3</v>
      </c>
      <c r="N1537" s="1" t="str">
        <f>IF(OR(Transactions[[#This Row],[weekday]]=1,Transactions[[#This Row],[weekday]]=7),"weekend","weekday")</f>
        <v>weekday</v>
      </c>
    </row>
    <row r="1538" spans="1:14">
      <c r="A1538">
        <v>24</v>
      </c>
      <c r="B1538">
        <v>1036932307</v>
      </c>
      <c r="C1538" s="1" t="s">
        <v>612</v>
      </c>
      <c r="D1538">
        <v>4708.28</v>
      </c>
      <c r="E1538" s="3">
        <v>45321.936782407407</v>
      </c>
      <c r="F1538" t="str">
        <f>TEXT(Transactions[[#This Row],[transaction_date]],"HH:MM:ss")</f>
        <v>22:28:58</v>
      </c>
      <c r="G1538">
        <f>HOUR(Transactions[[#This Row],[Time]])</f>
        <v>22</v>
      </c>
      <c r="H1538" s="1" t="str">
        <f>IF(Transactions[[#This Row],[Hour]]&lt;=6,"Night",IF(Transactions[[#This Row],[Hour]]&lt;=12,"Morning",IF(Transactions[[#This Row],[Hour]]&lt;=18,"Afternoon","Evening")))</f>
        <v>Evening</v>
      </c>
      <c r="I1538" s="1" t="str">
        <f>IF(Transactions[[#This Row],[amount]]&lt;=5000,"low","high")</f>
        <v>low</v>
      </c>
      <c r="J1538" s="1">
        <f>YEAR(Transactions[[#This Row],[transaction_date]])</f>
        <v>2024</v>
      </c>
      <c r="K1538" s="1" t="str">
        <f>TEXT(Transactions[[#This Row],[transaction_date]],"mmm")</f>
        <v>Jan</v>
      </c>
      <c r="L1538" s="1" t="str">
        <f>TEXT(Transactions[[#This Row],[transaction_date]],"ddd")</f>
        <v>Tue</v>
      </c>
      <c r="M1538" s="1">
        <f>WEEKDAY(Transactions[[#This Row],[transaction_date]])</f>
        <v>3</v>
      </c>
      <c r="N1538" s="1" t="str">
        <f>IF(OR(Transactions[[#This Row],[weekday]]=1,Transactions[[#This Row],[weekday]]=7),"weekend","weekday")</f>
        <v>weekday</v>
      </c>
    </row>
    <row r="1539" spans="1:14">
      <c r="A1539">
        <v>1028</v>
      </c>
      <c r="B1539">
        <v>1023672566</v>
      </c>
      <c r="C1539" s="1" t="s">
        <v>611</v>
      </c>
      <c r="D1539">
        <v>4493.28</v>
      </c>
      <c r="E1539" s="3">
        <v>45322.439305555556</v>
      </c>
      <c r="F1539" t="str">
        <f>TEXT(Transactions[[#This Row],[transaction_date]],"HH:MM:ss")</f>
        <v>10:32:36</v>
      </c>
      <c r="G1539">
        <f>HOUR(Transactions[[#This Row],[Time]])</f>
        <v>10</v>
      </c>
      <c r="H1539" s="1" t="str">
        <f>IF(Transactions[[#This Row],[Hour]]&lt;=6,"Night",IF(Transactions[[#This Row],[Hour]]&lt;=12,"Morning",IF(Transactions[[#This Row],[Hour]]&lt;=18,"Afternoon","Evening")))</f>
        <v>Morning</v>
      </c>
      <c r="I1539" s="1" t="str">
        <f>IF(Transactions[[#This Row],[amount]]&lt;=5000,"low","high")</f>
        <v>low</v>
      </c>
      <c r="J1539" s="1">
        <f>YEAR(Transactions[[#This Row],[transaction_date]])</f>
        <v>2024</v>
      </c>
      <c r="K1539" s="1" t="str">
        <f>TEXT(Transactions[[#This Row],[transaction_date]],"mmm")</f>
        <v>Jan</v>
      </c>
      <c r="L1539" s="1" t="str">
        <f>TEXT(Transactions[[#This Row],[transaction_date]],"ddd")</f>
        <v>Wed</v>
      </c>
      <c r="M1539" s="1">
        <f>WEEKDAY(Transactions[[#This Row],[transaction_date]])</f>
        <v>4</v>
      </c>
      <c r="N1539" s="1" t="str">
        <f>IF(OR(Transactions[[#This Row],[weekday]]=1,Transactions[[#This Row],[weekday]]=7),"weekend","weekday")</f>
        <v>weekday</v>
      </c>
    </row>
    <row r="1540" spans="1:14">
      <c r="A1540">
        <v>526</v>
      </c>
      <c r="B1540">
        <v>1145683362</v>
      </c>
      <c r="C1540" s="1" t="s">
        <v>611</v>
      </c>
      <c r="D1540">
        <v>107.66</v>
      </c>
      <c r="E1540" s="3">
        <v>45323.459444444445</v>
      </c>
      <c r="F1540" t="str">
        <f>TEXT(Transactions[[#This Row],[transaction_date]],"HH:MM:ss")</f>
        <v>11:01:36</v>
      </c>
      <c r="G1540">
        <f>HOUR(Transactions[[#This Row],[Time]])</f>
        <v>11</v>
      </c>
      <c r="H1540" s="1" t="str">
        <f>IF(Transactions[[#This Row],[Hour]]&lt;=6,"Night",IF(Transactions[[#This Row],[Hour]]&lt;=12,"Morning",IF(Transactions[[#This Row],[Hour]]&lt;=18,"Afternoon","Evening")))</f>
        <v>Morning</v>
      </c>
      <c r="I1540" s="1" t="str">
        <f>IF(Transactions[[#This Row],[amount]]&lt;=5000,"low","high")</f>
        <v>low</v>
      </c>
      <c r="J1540" s="1">
        <f>YEAR(Transactions[[#This Row],[transaction_date]])</f>
        <v>2024</v>
      </c>
      <c r="K1540" s="1" t="str">
        <f>TEXT(Transactions[[#This Row],[transaction_date]],"mmm")</f>
        <v>Feb</v>
      </c>
      <c r="L1540" s="1" t="str">
        <f>TEXT(Transactions[[#This Row],[transaction_date]],"ddd")</f>
        <v>Thu</v>
      </c>
      <c r="M1540" s="1">
        <f>WEEKDAY(Transactions[[#This Row],[transaction_date]])</f>
        <v>5</v>
      </c>
      <c r="N1540" s="1" t="str">
        <f>IF(OR(Transactions[[#This Row],[weekday]]=1,Transactions[[#This Row],[weekday]]=7),"weekend","weekday")</f>
        <v>weekday</v>
      </c>
    </row>
    <row r="1541" spans="1:14">
      <c r="A1541">
        <v>664</v>
      </c>
      <c r="B1541">
        <v>1166814266</v>
      </c>
      <c r="C1541" s="1" t="s">
        <v>610</v>
      </c>
      <c r="D1541">
        <v>4366.04</v>
      </c>
      <c r="E1541" s="3">
        <v>45323.677719907406</v>
      </c>
      <c r="F1541" t="str">
        <f>TEXT(Transactions[[#This Row],[transaction_date]],"HH:MM:ss")</f>
        <v>16:15:55</v>
      </c>
      <c r="G1541">
        <f>HOUR(Transactions[[#This Row],[Time]])</f>
        <v>16</v>
      </c>
      <c r="H1541" s="1" t="str">
        <f>IF(Transactions[[#This Row],[Hour]]&lt;=6,"Night",IF(Transactions[[#This Row],[Hour]]&lt;=12,"Morning",IF(Transactions[[#This Row],[Hour]]&lt;=18,"Afternoon","Evening")))</f>
        <v>Afternoon</v>
      </c>
      <c r="I1541" s="1" t="str">
        <f>IF(Transactions[[#This Row],[amount]]&lt;=5000,"low","high")</f>
        <v>low</v>
      </c>
      <c r="J1541" s="1">
        <f>YEAR(Transactions[[#This Row],[transaction_date]])</f>
        <v>2024</v>
      </c>
      <c r="K1541" s="1" t="str">
        <f>TEXT(Transactions[[#This Row],[transaction_date]],"mmm")</f>
        <v>Feb</v>
      </c>
      <c r="L1541" s="1" t="str">
        <f>TEXT(Transactions[[#This Row],[transaction_date]],"ddd")</f>
        <v>Thu</v>
      </c>
      <c r="M1541" s="1">
        <f>WEEKDAY(Transactions[[#This Row],[transaction_date]])</f>
        <v>5</v>
      </c>
      <c r="N1541" s="1" t="str">
        <f>IF(OR(Transactions[[#This Row],[weekday]]=1,Transactions[[#This Row],[weekday]]=7),"weekend","weekday")</f>
        <v>weekday</v>
      </c>
    </row>
    <row r="1542" spans="1:14">
      <c r="A1542">
        <v>991</v>
      </c>
      <c r="B1542">
        <v>1049405235</v>
      </c>
      <c r="C1542" s="1" t="s">
        <v>612</v>
      </c>
      <c r="D1542">
        <v>4146.5600000000004</v>
      </c>
      <c r="E1542" s="3">
        <v>45323.94027777778</v>
      </c>
      <c r="F1542" t="str">
        <f>TEXT(Transactions[[#This Row],[transaction_date]],"HH:MM:ss")</f>
        <v>22:34:00</v>
      </c>
      <c r="G1542">
        <f>HOUR(Transactions[[#This Row],[Time]])</f>
        <v>22</v>
      </c>
      <c r="H1542" s="1" t="str">
        <f>IF(Transactions[[#This Row],[Hour]]&lt;=6,"Night",IF(Transactions[[#This Row],[Hour]]&lt;=12,"Morning",IF(Transactions[[#This Row],[Hour]]&lt;=18,"Afternoon","Evening")))</f>
        <v>Evening</v>
      </c>
      <c r="I1542" s="1" t="str">
        <f>IF(Transactions[[#This Row],[amount]]&lt;=5000,"low","high")</f>
        <v>low</v>
      </c>
      <c r="J1542" s="1">
        <f>YEAR(Transactions[[#This Row],[transaction_date]])</f>
        <v>2024</v>
      </c>
      <c r="K1542" s="1" t="str">
        <f>TEXT(Transactions[[#This Row],[transaction_date]],"mmm")</f>
        <v>Feb</v>
      </c>
      <c r="L1542" s="1" t="str">
        <f>TEXT(Transactions[[#This Row],[transaction_date]],"ddd")</f>
        <v>Thu</v>
      </c>
      <c r="M1542" s="1">
        <f>WEEKDAY(Transactions[[#This Row],[transaction_date]])</f>
        <v>5</v>
      </c>
      <c r="N1542" s="1" t="str">
        <f>IF(OR(Transactions[[#This Row],[weekday]]=1,Transactions[[#This Row],[weekday]]=7),"weekend","weekday")</f>
        <v>weekday</v>
      </c>
    </row>
    <row r="1543" spans="1:14">
      <c r="A1543">
        <v>172</v>
      </c>
      <c r="B1543">
        <v>1131587801</v>
      </c>
      <c r="C1543" s="1" t="s">
        <v>611</v>
      </c>
      <c r="D1543">
        <v>4902.8599999999997</v>
      </c>
      <c r="E1543" s="3">
        <v>45324.193043981482</v>
      </c>
      <c r="F1543" t="str">
        <f>TEXT(Transactions[[#This Row],[transaction_date]],"HH:MM:ss")</f>
        <v>04:37:59</v>
      </c>
      <c r="G1543">
        <f>HOUR(Transactions[[#This Row],[Time]])</f>
        <v>4</v>
      </c>
      <c r="H1543" s="1" t="str">
        <f>IF(Transactions[[#This Row],[Hour]]&lt;=6,"Night",IF(Transactions[[#This Row],[Hour]]&lt;=12,"Morning",IF(Transactions[[#This Row],[Hour]]&lt;=18,"Afternoon","Evening")))</f>
        <v>Night</v>
      </c>
      <c r="I1543" s="1" t="str">
        <f>IF(Transactions[[#This Row],[amount]]&lt;=5000,"low","high")</f>
        <v>low</v>
      </c>
      <c r="J1543" s="1">
        <f>YEAR(Transactions[[#This Row],[transaction_date]])</f>
        <v>2024</v>
      </c>
      <c r="K1543" s="1" t="str">
        <f>TEXT(Transactions[[#This Row],[transaction_date]],"mmm")</f>
        <v>Feb</v>
      </c>
      <c r="L1543" s="1" t="str">
        <f>TEXT(Transactions[[#This Row],[transaction_date]],"ddd")</f>
        <v>Fri</v>
      </c>
      <c r="M1543" s="1">
        <f>WEEKDAY(Transactions[[#This Row],[transaction_date]])</f>
        <v>6</v>
      </c>
      <c r="N1543" s="1" t="str">
        <f>IF(OR(Transactions[[#This Row],[weekday]]=1,Transactions[[#This Row],[weekday]]=7),"weekend","weekday")</f>
        <v>weekday</v>
      </c>
    </row>
    <row r="1544" spans="1:14">
      <c r="A1544">
        <v>1057</v>
      </c>
      <c r="B1544">
        <v>1149164945</v>
      </c>
      <c r="C1544" s="1" t="s">
        <v>610</v>
      </c>
      <c r="D1544">
        <v>485.13</v>
      </c>
      <c r="E1544" s="3">
        <v>45324.62740740741</v>
      </c>
      <c r="F1544" t="str">
        <f>TEXT(Transactions[[#This Row],[transaction_date]],"HH:MM:ss")</f>
        <v>15:03:28</v>
      </c>
      <c r="G1544">
        <f>HOUR(Transactions[[#This Row],[Time]])</f>
        <v>15</v>
      </c>
      <c r="H1544" s="1" t="str">
        <f>IF(Transactions[[#This Row],[Hour]]&lt;=6,"Night",IF(Transactions[[#This Row],[Hour]]&lt;=12,"Morning",IF(Transactions[[#This Row],[Hour]]&lt;=18,"Afternoon","Evening")))</f>
        <v>Afternoon</v>
      </c>
      <c r="I1544" s="1" t="str">
        <f>IF(Transactions[[#This Row],[amount]]&lt;=5000,"low","high")</f>
        <v>low</v>
      </c>
      <c r="J1544" s="1">
        <f>YEAR(Transactions[[#This Row],[transaction_date]])</f>
        <v>2024</v>
      </c>
      <c r="K1544" s="1" t="str">
        <f>TEXT(Transactions[[#This Row],[transaction_date]],"mmm")</f>
        <v>Feb</v>
      </c>
      <c r="L1544" s="1" t="str">
        <f>TEXT(Transactions[[#This Row],[transaction_date]],"ddd")</f>
        <v>Fri</v>
      </c>
      <c r="M1544" s="1">
        <f>WEEKDAY(Transactions[[#This Row],[transaction_date]])</f>
        <v>6</v>
      </c>
      <c r="N1544" s="1" t="str">
        <f>IF(OR(Transactions[[#This Row],[weekday]]=1,Transactions[[#This Row],[weekday]]=7),"weekend","weekday")</f>
        <v>weekday</v>
      </c>
    </row>
    <row r="1545" spans="1:14">
      <c r="A1545">
        <v>511</v>
      </c>
      <c r="B1545">
        <v>1113173002</v>
      </c>
      <c r="C1545" s="1" t="s">
        <v>611</v>
      </c>
      <c r="D1545">
        <v>4531.28</v>
      </c>
      <c r="E1545" s="3">
        <v>45324.649745370371</v>
      </c>
      <c r="F1545" t="str">
        <f>TEXT(Transactions[[#This Row],[transaction_date]],"HH:MM:ss")</f>
        <v>15:35:38</v>
      </c>
      <c r="G1545">
        <f>HOUR(Transactions[[#This Row],[Time]])</f>
        <v>15</v>
      </c>
      <c r="H1545" s="1" t="str">
        <f>IF(Transactions[[#This Row],[Hour]]&lt;=6,"Night",IF(Transactions[[#This Row],[Hour]]&lt;=12,"Morning",IF(Transactions[[#This Row],[Hour]]&lt;=18,"Afternoon","Evening")))</f>
        <v>Afternoon</v>
      </c>
      <c r="I1545" s="1" t="str">
        <f>IF(Transactions[[#This Row],[amount]]&lt;=5000,"low","high")</f>
        <v>low</v>
      </c>
      <c r="J1545" s="1">
        <f>YEAR(Transactions[[#This Row],[transaction_date]])</f>
        <v>2024</v>
      </c>
      <c r="K1545" s="1" t="str">
        <f>TEXT(Transactions[[#This Row],[transaction_date]],"mmm")</f>
        <v>Feb</v>
      </c>
      <c r="L1545" s="1" t="str">
        <f>TEXT(Transactions[[#This Row],[transaction_date]],"ddd")</f>
        <v>Fri</v>
      </c>
      <c r="M1545" s="1">
        <f>WEEKDAY(Transactions[[#This Row],[transaction_date]])</f>
        <v>6</v>
      </c>
      <c r="N1545" s="1" t="str">
        <f>IF(OR(Transactions[[#This Row],[weekday]]=1,Transactions[[#This Row],[weekday]]=7),"weekend","weekday")</f>
        <v>weekday</v>
      </c>
    </row>
    <row r="1546" spans="1:14">
      <c r="A1546">
        <v>222</v>
      </c>
      <c r="B1546">
        <v>1124194030</v>
      </c>
      <c r="C1546" s="1" t="s">
        <v>611</v>
      </c>
      <c r="D1546">
        <v>2550.44</v>
      </c>
      <c r="E1546" s="3">
        <v>45324.668900462966</v>
      </c>
      <c r="F1546" t="str">
        <f>TEXT(Transactions[[#This Row],[transaction_date]],"HH:MM:ss")</f>
        <v>16:03:13</v>
      </c>
      <c r="G1546">
        <f>HOUR(Transactions[[#This Row],[Time]])</f>
        <v>16</v>
      </c>
      <c r="H1546" s="1" t="str">
        <f>IF(Transactions[[#This Row],[Hour]]&lt;=6,"Night",IF(Transactions[[#This Row],[Hour]]&lt;=12,"Morning",IF(Transactions[[#This Row],[Hour]]&lt;=18,"Afternoon","Evening")))</f>
        <v>Afternoon</v>
      </c>
      <c r="I1546" s="1" t="str">
        <f>IF(Transactions[[#This Row],[amount]]&lt;=5000,"low","high")</f>
        <v>low</v>
      </c>
      <c r="J1546" s="1">
        <f>YEAR(Transactions[[#This Row],[transaction_date]])</f>
        <v>2024</v>
      </c>
      <c r="K1546" s="1" t="str">
        <f>TEXT(Transactions[[#This Row],[transaction_date]],"mmm")</f>
        <v>Feb</v>
      </c>
      <c r="L1546" s="1" t="str">
        <f>TEXT(Transactions[[#This Row],[transaction_date]],"ddd")</f>
        <v>Fri</v>
      </c>
      <c r="M1546" s="1">
        <f>WEEKDAY(Transactions[[#This Row],[transaction_date]])</f>
        <v>6</v>
      </c>
      <c r="N1546" s="1" t="str">
        <f>IF(OR(Transactions[[#This Row],[weekday]]=1,Transactions[[#This Row],[weekday]]=7),"weekend","weekday")</f>
        <v>weekday</v>
      </c>
    </row>
    <row r="1547" spans="1:14">
      <c r="A1547">
        <v>254</v>
      </c>
      <c r="B1547">
        <v>1053739522</v>
      </c>
      <c r="C1547" s="1" t="s">
        <v>611</v>
      </c>
      <c r="D1547">
        <v>2065.92</v>
      </c>
      <c r="E1547" s="3">
        <v>45324.941134259258</v>
      </c>
      <c r="F1547" t="str">
        <f>TEXT(Transactions[[#This Row],[transaction_date]],"HH:MM:ss")</f>
        <v>22:35:14</v>
      </c>
      <c r="G1547">
        <f>HOUR(Transactions[[#This Row],[Time]])</f>
        <v>22</v>
      </c>
      <c r="H1547" s="1" t="str">
        <f>IF(Transactions[[#This Row],[Hour]]&lt;=6,"Night",IF(Transactions[[#This Row],[Hour]]&lt;=12,"Morning",IF(Transactions[[#This Row],[Hour]]&lt;=18,"Afternoon","Evening")))</f>
        <v>Evening</v>
      </c>
      <c r="I1547" s="1" t="str">
        <f>IF(Transactions[[#This Row],[amount]]&lt;=5000,"low","high")</f>
        <v>low</v>
      </c>
      <c r="J1547" s="1">
        <f>YEAR(Transactions[[#This Row],[transaction_date]])</f>
        <v>2024</v>
      </c>
      <c r="K1547" s="1" t="str">
        <f>TEXT(Transactions[[#This Row],[transaction_date]],"mmm")</f>
        <v>Feb</v>
      </c>
      <c r="L1547" s="1" t="str">
        <f>TEXT(Transactions[[#This Row],[transaction_date]],"ddd")</f>
        <v>Fri</v>
      </c>
      <c r="M1547" s="1">
        <f>WEEKDAY(Transactions[[#This Row],[transaction_date]])</f>
        <v>6</v>
      </c>
      <c r="N1547" s="1" t="str">
        <f>IF(OR(Transactions[[#This Row],[weekday]]=1,Transactions[[#This Row],[weekday]]=7),"weekend","weekday")</f>
        <v>weekday</v>
      </c>
    </row>
    <row r="1548" spans="1:14">
      <c r="A1548">
        <v>359</v>
      </c>
      <c r="B1548">
        <v>1074804281</v>
      </c>
      <c r="C1548" s="1" t="s">
        <v>610</v>
      </c>
      <c r="D1548">
        <v>4858.42</v>
      </c>
      <c r="E1548" s="3">
        <v>45324.992754629631</v>
      </c>
      <c r="F1548" t="str">
        <f>TEXT(Transactions[[#This Row],[transaction_date]],"HH:MM:ss")</f>
        <v>23:49:34</v>
      </c>
      <c r="G1548">
        <f>HOUR(Transactions[[#This Row],[Time]])</f>
        <v>23</v>
      </c>
      <c r="H1548" s="1" t="str">
        <f>IF(Transactions[[#This Row],[Hour]]&lt;=6,"Night",IF(Transactions[[#This Row],[Hour]]&lt;=12,"Morning",IF(Transactions[[#This Row],[Hour]]&lt;=18,"Afternoon","Evening")))</f>
        <v>Evening</v>
      </c>
      <c r="I1548" s="1" t="str">
        <f>IF(Transactions[[#This Row],[amount]]&lt;=5000,"low","high")</f>
        <v>low</v>
      </c>
      <c r="J1548" s="1">
        <f>YEAR(Transactions[[#This Row],[transaction_date]])</f>
        <v>2024</v>
      </c>
      <c r="K1548" s="1" t="str">
        <f>TEXT(Transactions[[#This Row],[transaction_date]],"mmm")</f>
        <v>Feb</v>
      </c>
      <c r="L1548" s="1" t="str">
        <f>TEXT(Transactions[[#This Row],[transaction_date]],"ddd")</f>
        <v>Fri</v>
      </c>
      <c r="M1548" s="1">
        <f>WEEKDAY(Transactions[[#This Row],[transaction_date]])</f>
        <v>6</v>
      </c>
      <c r="N1548" s="1" t="str">
        <f>IF(OR(Transactions[[#This Row],[weekday]]=1,Transactions[[#This Row],[weekday]]=7),"weekend","weekday")</f>
        <v>weekday</v>
      </c>
    </row>
    <row r="1549" spans="1:14">
      <c r="A1549">
        <v>809</v>
      </c>
      <c r="B1549">
        <v>1128643865</v>
      </c>
      <c r="C1549" s="1" t="s">
        <v>612</v>
      </c>
      <c r="D1549">
        <v>3011.14</v>
      </c>
      <c r="E1549" s="3">
        <v>45325.107789351852</v>
      </c>
      <c r="F1549" t="str">
        <f>TEXT(Transactions[[#This Row],[transaction_date]],"HH:MM:ss")</f>
        <v>02:35:13</v>
      </c>
      <c r="G1549">
        <f>HOUR(Transactions[[#This Row],[Time]])</f>
        <v>2</v>
      </c>
      <c r="H1549" s="1" t="str">
        <f>IF(Transactions[[#This Row],[Hour]]&lt;=6,"Night",IF(Transactions[[#This Row],[Hour]]&lt;=12,"Morning",IF(Transactions[[#This Row],[Hour]]&lt;=18,"Afternoon","Evening")))</f>
        <v>Night</v>
      </c>
      <c r="I1549" s="1" t="str">
        <f>IF(Transactions[[#This Row],[amount]]&lt;=5000,"low","high")</f>
        <v>low</v>
      </c>
      <c r="J1549" s="1">
        <f>YEAR(Transactions[[#This Row],[transaction_date]])</f>
        <v>2024</v>
      </c>
      <c r="K1549" s="1" t="str">
        <f>TEXT(Transactions[[#This Row],[transaction_date]],"mmm")</f>
        <v>Feb</v>
      </c>
      <c r="L1549" s="1" t="str">
        <f>TEXT(Transactions[[#This Row],[transaction_date]],"ddd")</f>
        <v>Sat</v>
      </c>
      <c r="M1549" s="1">
        <f>WEEKDAY(Transactions[[#This Row],[transaction_date]])</f>
        <v>7</v>
      </c>
      <c r="N1549" s="1" t="str">
        <f>IF(OR(Transactions[[#This Row],[weekday]]=1,Transactions[[#This Row],[weekday]]=7),"weekend","weekday")</f>
        <v>weekend</v>
      </c>
    </row>
    <row r="1550" spans="1:14">
      <c r="A1550">
        <v>1197</v>
      </c>
      <c r="B1550">
        <v>1149164945</v>
      </c>
      <c r="C1550" s="1" t="s">
        <v>612</v>
      </c>
      <c r="D1550">
        <v>3069.17</v>
      </c>
      <c r="E1550" s="3">
        <v>45325.41</v>
      </c>
      <c r="F1550" t="str">
        <f>TEXT(Transactions[[#This Row],[transaction_date]],"HH:MM:ss")</f>
        <v>09:50:24</v>
      </c>
      <c r="G1550">
        <f>HOUR(Transactions[[#This Row],[Time]])</f>
        <v>9</v>
      </c>
      <c r="H1550" s="1" t="str">
        <f>IF(Transactions[[#This Row],[Hour]]&lt;=6,"Night",IF(Transactions[[#This Row],[Hour]]&lt;=12,"Morning",IF(Transactions[[#This Row],[Hour]]&lt;=18,"Afternoon","Evening")))</f>
        <v>Morning</v>
      </c>
      <c r="I1550" s="1" t="str">
        <f>IF(Transactions[[#This Row],[amount]]&lt;=5000,"low","high")</f>
        <v>low</v>
      </c>
      <c r="J1550" s="1">
        <f>YEAR(Transactions[[#This Row],[transaction_date]])</f>
        <v>2024</v>
      </c>
      <c r="K1550" s="1" t="str">
        <f>TEXT(Transactions[[#This Row],[transaction_date]],"mmm")</f>
        <v>Feb</v>
      </c>
      <c r="L1550" s="1" t="str">
        <f>TEXT(Transactions[[#This Row],[transaction_date]],"ddd")</f>
        <v>Sat</v>
      </c>
      <c r="M1550" s="1">
        <f>WEEKDAY(Transactions[[#This Row],[transaction_date]])</f>
        <v>7</v>
      </c>
      <c r="N1550" s="1" t="str">
        <f>IF(OR(Transactions[[#This Row],[weekday]]=1,Transactions[[#This Row],[weekday]]=7),"weekend","weekday")</f>
        <v>weekend</v>
      </c>
    </row>
    <row r="1551" spans="1:14">
      <c r="A1551">
        <v>184</v>
      </c>
      <c r="B1551">
        <v>1032168449</v>
      </c>
      <c r="C1551" s="1" t="s">
        <v>611</v>
      </c>
      <c r="D1551">
        <v>2276</v>
      </c>
      <c r="E1551" s="3">
        <v>45325.529675925929</v>
      </c>
      <c r="F1551" t="str">
        <f>TEXT(Transactions[[#This Row],[transaction_date]],"HH:MM:ss")</f>
        <v>12:42:44</v>
      </c>
      <c r="G1551">
        <f>HOUR(Transactions[[#This Row],[Time]])</f>
        <v>12</v>
      </c>
      <c r="H1551" s="1" t="str">
        <f>IF(Transactions[[#This Row],[Hour]]&lt;=6,"Night",IF(Transactions[[#This Row],[Hour]]&lt;=12,"Morning",IF(Transactions[[#This Row],[Hour]]&lt;=18,"Afternoon","Evening")))</f>
        <v>Morning</v>
      </c>
      <c r="I1551" s="1" t="str">
        <f>IF(Transactions[[#This Row],[amount]]&lt;=5000,"low","high")</f>
        <v>low</v>
      </c>
      <c r="J1551" s="1">
        <f>YEAR(Transactions[[#This Row],[transaction_date]])</f>
        <v>2024</v>
      </c>
      <c r="K1551" s="1" t="str">
        <f>TEXT(Transactions[[#This Row],[transaction_date]],"mmm")</f>
        <v>Feb</v>
      </c>
      <c r="L1551" s="1" t="str">
        <f>TEXT(Transactions[[#This Row],[transaction_date]],"ddd")</f>
        <v>Sat</v>
      </c>
      <c r="M1551" s="1">
        <f>WEEKDAY(Transactions[[#This Row],[transaction_date]])</f>
        <v>7</v>
      </c>
      <c r="N1551" s="1" t="str">
        <f>IF(OR(Transactions[[#This Row],[weekday]]=1,Transactions[[#This Row],[weekday]]=7),"weekend","weekday")</f>
        <v>weekend</v>
      </c>
    </row>
    <row r="1552" spans="1:14">
      <c r="A1552">
        <v>126</v>
      </c>
      <c r="B1552">
        <v>1055656566</v>
      </c>
      <c r="C1552" s="1" t="s">
        <v>612</v>
      </c>
      <c r="D1552">
        <v>2003.07</v>
      </c>
      <c r="E1552" s="3">
        <v>45325.629340277781</v>
      </c>
      <c r="F1552" t="str">
        <f>TEXT(Transactions[[#This Row],[transaction_date]],"HH:MM:ss")</f>
        <v>15:06:15</v>
      </c>
      <c r="G1552">
        <f>HOUR(Transactions[[#This Row],[Time]])</f>
        <v>15</v>
      </c>
      <c r="H1552" s="1" t="str">
        <f>IF(Transactions[[#This Row],[Hour]]&lt;=6,"Night",IF(Transactions[[#This Row],[Hour]]&lt;=12,"Morning",IF(Transactions[[#This Row],[Hour]]&lt;=18,"Afternoon","Evening")))</f>
        <v>Afternoon</v>
      </c>
      <c r="I1552" s="1" t="str">
        <f>IF(Transactions[[#This Row],[amount]]&lt;=5000,"low","high")</f>
        <v>low</v>
      </c>
      <c r="J1552" s="1">
        <f>YEAR(Transactions[[#This Row],[transaction_date]])</f>
        <v>2024</v>
      </c>
      <c r="K1552" s="1" t="str">
        <f>TEXT(Transactions[[#This Row],[transaction_date]],"mmm")</f>
        <v>Feb</v>
      </c>
      <c r="L1552" s="1" t="str">
        <f>TEXT(Transactions[[#This Row],[transaction_date]],"ddd")</f>
        <v>Sat</v>
      </c>
      <c r="M1552" s="1">
        <f>WEEKDAY(Transactions[[#This Row],[transaction_date]])</f>
        <v>7</v>
      </c>
      <c r="N1552" s="1" t="str">
        <f>IF(OR(Transactions[[#This Row],[weekday]]=1,Transactions[[#This Row],[weekday]]=7),"weekend","weekday")</f>
        <v>weekend</v>
      </c>
    </row>
    <row r="1553" spans="1:14">
      <c r="A1553">
        <v>1649</v>
      </c>
      <c r="B1553">
        <v>1100254561</v>
      </c>
      <c r="C1553" s="1" t="s">
        <v>611</v>
      </c>
      <c r="D1553">
        <v>3236.52</v>
      </c>
      <c r="E1553" s="3">
        <v>45326.126354166663</v>
      </c>
      <c r="F1553" t="str">
        <f>TEXT(Transactions[[#This Row],[transaction_date]],"HH:MM:ss")</f>
        <v>03:01:57</v>
      </c>
      <c r="G1553">
        <f>HOUR(Transactions[[#This Row],[Time]])</f>
        <v>3</v>
      </c>
      <c r="H1553" s="1" t="str">
        <f>IF(Transactions[[#This Row],[Hour]]&lt;=6,"Night",IF(Transactions[[#This Row],[Hour]]&lt;=12,"Morning",IF(Transactions[[#This Row],[Hour]]&lt;=18,"Afternoon","Evening")))</f>
        <v>Night</v>
      </c>
      <c r="I1553" s="1" t="str">
        <f>IF(Transactions[[#This Row],[amount]]&lt;=5000,"low","high")</f>
        <v>low</v>
      </c>
      <c r="J1553" s="1">
        <f>YEAR(Transactions[[#This Row],[transaction_date]])</f>
        <v>2024</v>
      </c>
      <c r="K1553" s="1" t="str">
        <f>TEXT(Transactions[[#This Row],[transaction_date]],"mmm")</f>
        <v>Feb</v>
      </c>
      <c r="L1553" s="1" t="str">
        <f>TEXT(Transactions[[#This Row],[transaction_date]],"ddd")</f>
        <v>Sun</v>
      </c>
      <c r="M1553" s="1">
        <f>WEEKDAY(Transactions[[#This Row],[transaction_date]])</f>
        <v>1</v>
      </c>
      <c r="N1553" s="1" t="str">
        <f>IF(OR(Transactions[[#This Row],[weekday]]=1,Transactions[[#This Row],[weekday]]=7),"weekend","weekday")</f>
        <v>weekend</v>
      </c>
    </row>
    <row r="1554" spans="1:14">
      <c r="A1554">
        <v>1566</v>
      </c>
      <c r="B1554">
        <v>1163325605</v>
      </c>
      <c r="C1554" s="1" t="s">
        <v>610</v>
      </c>
      <c r="D1554">
        <v>3366.2</v>
      </c>
      <c r="E1554" s="3">
        <v>45326.388738425929</v>
      </c>
      <c r="F1554" t="str">
        <f>TEXT(Transactions[[#This Row],[transaction_date]],"HH:MM:ss")</f>
        <v>09:19:47</v>
      </c>
      <c r="G1554">
        <f>HOUR(Transactions[[#This Row],[Time]])</f>
        <v>9</v>
      </c>
      <c r="H1554" s="1" t="str">
        <f>IF(Transactions[[#This Row],[Hour]]&lt;=6,"Night",IF(Transactions[[#This Row],[Hour]]&lt;=12,"Morning",IF(Transactions[[#This Row],[Hour]]&lt;=18,"Afternoon","Evening")))</f>
        <v>Morning</v>
      </c>
      <c r="I1554" s="1" t="str">
        <f>IF(Transactions[[#This Row],[amount]]&lt;=5000,"low","high")</f>
        <v>low</v>
      </c>
      <c r="J1554" s="1">
        <f>YEAR(Transactions[[#This Row],[transaction_date]])</f>
        <v>2024</v>
      </c>
      <c r="K1554" s="1" t="str">
        <f>TEXT(Transactions[[#This Row],[transaction_date]],"mmm")</f>
        <v>Feb</v>
      </c>
      <c r="L1554" s="1" t="str">
        <f>TEXT(Transactions[[#This Row],[transaction_date]],"ddd")</f>
        <v>Sun</v>
      </c>
      <c r="M1554" s="1">
        <f>WEEKDAY(Transactions[[#This Row],[transaction_date]])</f>
        <v>1</v>
      </c>
      <c r="N1554" s="1" t="str">
        <f>IF(OR(Transactions[[#This Row],[weekday]]=1,Transactions[[#This Row],[weekday]]=7),"weekend","weekday")</f>
        <v>weekend</v>
      </c>
    </row>
    <row r="1555" spans="1:14">
      <c r="A1555">
        <v>604</v>
      </c>
      <c r="B1555">
        <v>1035570643</v>
      </c>
      <c r="C1555" s="1" t="s">
        <v>610</v>
      </c>
      <c r="D1555">
        <v>1409.17</v>
      </c>
      <c r="E1555" s="3">
        <v>45326.55804398148</v>
      </c>
      <c r="F1555" t="str">
        <f>TEXT(Transactions[[#This Row],[transaction_date]],"HH:MM:ss")</f>
        <v>13:23:35</v>
      </c>
      <c r="G1555">
        <f>HOUR(Transactions[[#This Row],[Time]])</f>
        <v>13</v>
      </c>
      <c r="H1555" s="1" t="str">
        <f>IF(Transactions[[#This Row],[Hour]]&lt;=6,"Night",IF(Transactions[[#This Row],[Hour]]&lt;=12,"Morning",IF(Transactions[[#This Row],[Hour]]&lt;=18,"Afternoon","Evening")))</f>
        <v>Afternoon</v>
      </c>
      <c r="I1555" s="1" t="str">
        <f>IF(Transactions[[#This Row],[amount]]&lt;=5000,"low","high")</f>
        <v>low</v>
      </c>
      <c r="J1555" s="1">
        <f>YEAR(Transactions[[#This Row],[transaction_date]])</f>
        <v>2024</v>
      </c>
      <c r="K1555" s="1" t="str">
        <f>TEXT(Transactions[[#This Row],[transaction_date]],"mmm")</f>
        <v>Feb</v>
      </c>
      <c r="L1555" s="1" t="str">
        <f>TEXT(Transactions[[#This Row],[transaction_date]],"ddd")</f>
        <v>Sun</v>
      </c>
      <c r="M1555" s="1">
        <f>WEEKDAY(Transactions[[#This Row],[transaction_date]])</f>
        <v>1</v>
      </c>
      <c r="N1555" s="1" t="str">
        <f>IF(OR(Transactions[[#This Row],[weekday]]=1,Transactions[[#This Row],[weekday]]=7),"weekend","weekday")</f>
        <v>weekend</v>
      </c>
    </row>
    <row r="1556" spans="1:14">
      <c r="A1556">
        <v>629</v>
      </c>
      <c r="B1556">
        <v>1074804281</v>
      </c>
      <c r="C1556" s="1" t="s">
        <v>611</v>
      </c>
      <c r="D1556">
        <v>3446.44</v>
      </c>
      <c r="E1556" s="3">
        <v>45326.644282407404</v>
      </c>
      <c r="F1556" t="str">
        <f>TEXT(Transactions[[#This Row],[transaction_date]],"HH:MM:ss")</f>
        <v>15:27:46</v>
      </c>
      <c r="G1556">
        <f>HOUR(Transactions[[#This Row],[Time]])</f>
        <v>15</v>
      </c>
      <c r="H1556" s="1" t="str">
        <f>IF(Transactions[[#This Row],[Hour]]&lt;=6,"Night",IF(Transactions[[#This Row],[Hour]]&lt;=12,"Morning",IF(Transactions[[#This Row],[Hour]]&lt;=18,"Afternoon","Evening")))</f>
        <v>Afternoon</v>
      </c>
      <c r="I1556" s="1" t="str">
        <f>IF(Transactions[[#This Row],[amount]]&lt;=5000,"low","high")</f>
        <v>low</v>
      </c>
      <c r="J1556" s="1">
        <f>YEAR(Transactions[[#This Row],[transaction_date]])</f>
        <v>2024</v>
      </c>
      <c r="K1556" s="1" t="str">
        <f>TEXT(Transactions[[#This Row],[transaction_date]],"mmm")</f>
        <v>Feb</v>
      </c>
      <c r="L1556" s="1" t="str">
        <f>TEXT(Transactions[[#This Row],[transaction_date]],"ddd")</f>
        <v>Sun</v>
      </c>
      <c r="M1556" s="1">
        <f>WEEKDAY(Transactions[[#This Row],[transaction_date]])</f>
        <v>1</v>
      </c>
      <c r="N1556" s="1" t="str">
        <f>IF(OR(Transactions[[#This Row],[weekday]]=1,Transactions[[#This Row],[weekday]]=7),"weekend","weekday")</f>
        <v>weekend</v>
      </c>
    </row>
    <row r="1557" spans="1:14">
      <c r="A1557">
        <v>302</v>
      </c>
      <c r="B1557">
        <v>1049589837</v>
      </c>
      <c r="C1557" s="1" t="s">
        <v>610</v>
      </c>
      <c r="D1557">
        <v>3353.74</v>
      </c>
      <c r="E1557" s="3">
        <v>45326.859652777777</v>
      </c>
      <c r="F1557" t="str">
        <f>TEXT(Transactions[[#This Row],[transaction_date]],"HH:MM:ss")</f>
        <v>20:37:54</v>
      </c>
      <c r="G1557">
        <f>HOUR(Transactions[[#This Row],[Time]])</f>
        <v>20</v>
      </c>
      <c r="H1557" s="1" t="str">
        <f>IF(Transactions[[#This Row],[Hour]]&lt;=6,"Night",IF(Transactions[[#This Row],[Hour]]&lt;=12,"Morning",IF(Transactions[[#This Row],[Hour]]&lt;=18,"Afternoon","Evening")))</f>
        <v>Evening</v>
      </c>
      <c r="I1557" s="1" t="str">
        <f>IF(Transactions[[#This Row],[amount]]&lt;=5000,"low","high")</f>
        <v>low</v>
      </c>
      <c r="J1557" s="1">
        <f>YEAR(Transactions[[#This Row],[transaction_date]])</f>
        <v>2024</v>
      </c>
      <c r="K1557" s="1" t="str">
        <f>TEXT(Transactions[[#This Row],[transaction_date]],"mmm")</f>
        <v>Feb</v>
      </c>
      <c r="L1557" s="1" t="str">
        <f>TEXT(Transactions[[#This Row],[transaction_date]],"ddd")</f>
        <v>Sun</v>
      </c>
      <c r="M1557" s="1">
        <f>WEEKDAY(Transactions[[#This Row],[transaction_date]])</f>
        <v>1</v>
      </c>
      <c r="N1557" s="1" t="str">
        <f>IF(OR(Transactions[[#This Row],[weekday]]=1,Transactions[[#This Row],[weekday]]=7),"weekend","weekday")</f>
        <v>weekend</v>
      </c>
    </row>
    <row r="1558" spans="1:14">
      <c r="A1558">
        <v>1274</v>
      </c>
      <c r="B1558">
        <v>1063103760</v>
      </c>
      <c r="C1558" s="1" t="s">
        <v>611</v>
      </c>
      <c r="D1558">
        <v>3576.4</v>
      </c>
      <c r="E1558" s="3">
        <v>45327.058842592596</v>
      </c>
      <c r="F1558" t="str">
        <f>TEXT(Transactions[[#This Row],[transaction_date]],"HH:MM:ss")</f>
        <v>01:24:44</v>
      </c>
      <c r="G1558">
        <f>HOUR(Transactions[[#This Row],[Time]])</f>
        <v>1</v>
      </c>
      <c r="H1558" s="1" t="str">
        <f>IF(Transactions[[#This Row],[Hour]]&lt;=6,"Night",IF(Transactions[[#This Row],[Hour]]&lt;=12,"Morning",IF(Transactions[[#This Row],[Hour]]&lt;=18,"Afternoon","Evening")))</f>
        <v>Night</v>
      </c>
      <c r="I1558" s="1" t="str">
        <f>IF(Transactions[[#This Row],[amount]]&lt;=5000,"low","high")</f>
        <v>low</v>
      </c>
      <c r="J1558" s="1">
        <f>YEAR(Transactions[[#This Row],[transaction_date]])</f>
        <v>2024</v>
      </c>
      <c r="K1558" s="1" t="str">
        <f>TEXT(Transactions[[#This Row],[transaction_date]],"mmm")</f>
        <v>Feb</v>
      </c>
      <c r="L1558" s="1" t="str">
        <f>TEXT(Transactions[[#This Row],[transaction_date]],"ddd")</f>
        <v>Mon</v>
      </c>
      <c r="M1558" s="1">
        <f>WEEKDAY(Transactions[[#This Row],[transaction_date]])</f>
        <v>2</v>
      </c>
      <c r="N1558" s="1" t="str">
        <f>IF(OR(Transactions[[#This Row],[weekday]]=1,Transactions[[#This Row],[weekday]]=7),"weekend","weekday")</f>
        <v>weekday</v>
      </c>
    </row>
    <row r="1559" spans="1:14">
      <c r="A1559">
        <v>144</v>
      </c>
      <c r="B1559">
        <v>1057701653</v>
      </c>
      <c r="C1559" s="1" t="s">
        <v>610</v>
      </c>
      <c r="D1559">
        <v>2278.1</v>
      </c>
      <c r="E1559" s="3">
        <v>45327.917048611111</v>
      </c>
      <c r="F1559" t="str">
        <f>TEXT(Transactions[[#This Row],[transaction_date]],"HH:MM:ss")</f>
        <v>22:00:33</v>
      </c>
      <c r="G1559">
        <f>HOUR(Transactions[[#This Row],[Time]])</f>
        <v>22</v>
      </c>
      <c r="H1559" s="1" t="str">
        <f>IF(Transactions[[#This Row],[Hour]]&lt;=6,"Night",IF(Transactions[[#This Row],[Hour]]&lt;=12,"Morning",IF(Transactions[[#This Row],[Hour]]&lt;=18,"Afternoon","Evening")))</f>
        <v>Evening</v>
      </c>
      <c r="I1559" s="1" t="str">
        <f>IF(Transactions[[#This Row],[amount]]&lt;=5000,"low","high")</f>
        <v>low</v>
      </c>
      <c r="J1559" s="1">
        <f>YEAR(Transactions[[#This Row],[transaction_date]])</f>
        <v>2024</v>
      </c>
      <c r="K1559" s="1" t="str">
        <f>TEXT(Transactions[[#This Row],[transaction_date]],"mmm")</f>
        <v>Feb</v>
      </c>
      <c r="L1559" s="1" t="str">
        <f>TEXT(Transactions[[#This Row],[transaction_date]],"ddd")</f>
        <v>Mon</v>
      </c>
      <c r="M1559" s="1">
        <f>WEEKDAY(Transactions[[#This Row],[transaction_date]])</f>
        <v>2</v>
      </c>
      <c r="N1559" s="1" t="str">
        <f>IF(OR(Transactions[[#This Row],[weekday]]=1,Transactions[[#This Row],[weekday]]=7),"weekend","weekday")</f>
        <v>weekday</v>
      </c>
    </row>
    <row r="1560" spans="1:14">
      <c r="A1560">
        <v>1677</v>
      </c>
      <c r="B1560">
        <v>1163325605</v>
      </c>
      <c r="C1560" s="1" t="s">
        <v>612</v>
      </c>
      <c r="D1560">
        <v>2626.68</v>
      </c>
      <c r="E1560" s="3">
        <v>45328.280277777776</v>
      </c>
      <c r="F1560" t="str">
        <f>TEXT(Transactions[[#This Row],[transaction_date]],"HH:MM:ss")</f>
        <v>06:43:36</v>
      </c>
      <c r="G1560">
        <f>HOUR(Transactions[[#This Row],[Time]])</f>
        <v>6</v>
      </c>
      <c r="H1560" s="1" t="str">
        <f>IF(Transactions[[#This Row],[Hour]]&lt;=6,"Night",IF(Transactions[[#This Row],[Hour]]&lt;=12,"Morning",IF(Transactions[[#This Row],[Hour]]&lt;=18,"Afternoon","Evening")))</f>
        <v>Night</v>
      </c>
      <c r="I1560" s="1" t="str">
        <f>IF(Transactions[[#This Row],[amount]]&lt;=5000,"low","high")</f>
        <v>low</v>
      </c>
      <c r="J1560" s="1">
        <f>YEAR(Transactions[[#This Row],[transaction_date]])</f>
        <v>2024</v>
      </c>
      <c r="K1560" s="1" t="str">
        <f>TEXT(Transactions[[#This Row],[transaction_date]],"mmm")</f>
        <v>Feb</v>
      </c>
      <c r="L1560" s="1" t="str">
        <f>TEXT(Transactions[[#This Row],[transaction_date]],"ddd")</f>
        <v>Tue</v>
      </c>
      <c r="M1560" s="1">
        <f>WEEKDAY(Transactions[[#This Row],[transaction_date]])</f>
        <v>3</v>
      </c>
      <c r="N1560" s="1" t="str">
        <f>IF(OR(Transactions[[#This Row],[weekday]]=1,Transactions[[#This Row],[weekday]]=7),"weekend","weekday")</f>
        <v>weekday</v>
      </c>
    </row>
    <row r="1561" spans="1:14">
      <c r="A1561">
        <v>1273</v>
      </c>
      <c r="B1561">
        <v>1126381804</v>
      </c>
      <c r="C1561" s="1" t="s">
        <v>612</v>
      </c>
      <c r="D1561">
        <v>577.19000000000005</v>
      </c>
      <c r="E1561" s="3">
        <v>45329.022789351853</v>
      </c>
      <c r="F1561" t="str">
        <f>TEXT(Transactions[[#This Row],[transaction_date]],"HH:MM:ss")</f>
        <v>00:32:49</v>
      </c>
      <c r="G1561">
        <f>HOUR(Transactions[[#This Row],[Time]])</f>
        <v>0</v>
      </c>
      <c r="H1561" s="1" t="str">
        <f>IF(Transactions[[#This Row],[Hour]]&lt;=6,"Night",IF(Transactions[[#This Row],[Hour]]&lt;=12,"Morning",IF(Transactions[[#This Row],[Hour]]&lt;=18,"Afternoon","Evening")))</f>
        <v>Night</v>
      </c>
      <c r="I1561" s="1" t="str">
        <f>IF(Transactions[[#This Row],[amount]]&lt;=5000,"low","high")</f>
        <v>low</v>
      </c>
      <c r="J1561" s="1">
        <f>YEAR(Transactions[[#This Row],[transaction_date]])</f>
        <v>2024</v>
      </c>
      <c r="K1561" s="1" t="str">
        <f>TEXT(Transactions[[#This Row],[transaction_date]],"mmm")</f>
        <v>Feb</v>
      </c>
      <c r="L1561" s="1" t="str">
        <f>TEXT(Transactions[[#This Row],[transaction_date]],"ddd")</f>
        <v>Wed</v>
      </c>
      <c r="M1561" s="1">
        <f>WEEKDAY(Transactions[[#This Row],[transaction_date]])</f>
        <v>4</v>
      </c>
      <c r="N1561" s="1" t="str">
        <f>IF(OR(Transactions[[#This Row],[weekday]]=1,Transactions[[#This Row],[weekday]]=7),"weekend","weekday")</f>
        <v>weekday</v>
      </c>
    </row>
    <row r="1562" spans="1:14">
      <c r="A1562">
        <v>98</v>
      </c>
      <c r="B1562">
        <v>1087311506</v>
      </c>
      <c r="C1562" s="1" t="s">
        <v>612</v>
      </c>
      <c r="D1562">
        <v>3983.44</v>
      </c>
      <c r="E1562" s="3">
        <v>45329.248599537037</v>
      </c>
      <c r="F1562" t="str">
        <f>TEXT(Transactions[[#This Row],[transaction_date]],"HH:MM:ss")</f>
        <v>05:57:59</v>
      </c>
      <c r="G1562">
        <f>HOUR(Transactions[[#This Row],[Time]])</f>
        <v>5</v>
      </c>
      <c r="H1562" s="1" t="str">
        <f>IF(Transactions[[#This Row],[Hour]]&lt;=6,"Night",IF(Transactions[[#This Row],[Hour]]&lt;=12,"Morning",IF(Transactions[[#This Row],[Hour]]&lt;=18,"Afternoon","Evening")))</f>
        <v>Night</v>
      </c>
      <c r="I1562" s="1" t="str">
        <f>IF(Transactions[[#This Row],[amount]]&lt;=5000,"low","high")</f>
        <v>low</v>
      </c>
      <c r="J1562" s="1">
        <f>YEAR(Transactions[[#This Row],[transaction_date]])</f>
        <v>2024</v>
      </c>
      <c r="K1562" s="1" t="str">
        <f>TEXT(Transactions[[#This Row],[transaction_date]],"mmm")</f>
        <v>Feb</v>
      </c>
      <c r="L1562" s="1" t="str">
        <f>TEXT(Transactions[[#This Row],[transaction_date]],"ddd")</f>
        <v>Wed</v>
      </c>
      <c r="M1562" s="1">
        <f>WEEKDAY(Transactions[[#This Row],[transaction_date]])</f>
        <v>4</v>
      </c>
      <c r="N1562" s="1" t="str">
        <f>IF(OR(Transactions[[#This Row],[weekday]]=1,Transactions[[#This Row],[weekday]]=7),"weekend","weekday")</f>
        <v>weekday</v>
      </c>
    </row>
    <row r="1563" spans="1:14">
      <c r="A1563">
        <v>461</v>
      </c>
      <c r="B1563">
        <v>1087971950</v>
      </c>
      <c r="C1563" s="1" t="s">
        <v>610</v>
      </c>
      <c r="D1563">
        <v>3127.49</v>
      </c>
      <c r="E1563" s="3">
        <v>45329.40552083333</v>
      </c>
      <c r="F1563" t="str">
        <f>TEXT(Transactions[[#This Row],[transaction_date]],"HH:MM:ss")</f>
        <v>09:43:57</v>
      </c>
      <c r="G1563">
        <f>HOUR(Transactions[[#This Row],[Time]])</f>
        <v>9</v>
      </c>
      <c r="H1563" s="1" t="str">
        <f>IF(Transactions[[#This Row],[Hour]]&lt;=6,"Night",IF(Transactions[[#This Row],[Hour]]&lt;=12,"Morning",IF(Transactions[[#This Row],[Hour]]&lt;=18,"Afternoon","Evening")))</f>
        <v>Morning</v>
      </c>
      <c r="I1563" s="1" t="str">
        <f>IF(Transactions[[#This Row],[amount]]&lt;=5000,"low","high")</f>
        <v>low</v>
      </c>
      <c r="J1563" s="1">
        <f>YEAR(Transactions[[#This Row],[transaction_date]])</f>
        <v>2024</v>
      </c>
      <c r="K1563" s="1" t="str">
        <f>TEXT(Transactions[[#This Row],[transaction_date]],"mmm")</f>
        <v>Feb</v>
      </c>
      <c r="L1563" s="1" t="str">
        <f>TEXT(Transactions[[#This Row],[transaction_date]],"ddd")</f>
        <v>Wed</v>
      </c>
      <c r="M1563" s="1">
        <f>WEEKDAY(Transactions[[#This Row],[transaction_date]])</f>
        <v>4</v>
      </c>
      <c r="N1563" s="1" t="str">
        <f>IF(OR(Transactions[[#This Row],[weekday]]=1,Transactions[[#This Row],[weekday]]=7),"weekend","weekday")</f>
        <v>weekday</v>
      </c>
    </row>
    <row r="1564" spans="1:14">
      <c r="A1564">
        <v>751</v>
      </c>
      <c r="B1564">
        <v>1067566034</v>
      </c>
      <c r="C1564" s="1" t="s">
        <v>612</v>
      </c>
      <c r="D1564">
        <v>321.04000000000002</v>
      </c>
      <c r="E1564" s="3">
        <v>45329.439803240741</v>
      </c>
      <c r="F1564" t="str">
        <f>TEXT(Transactions[[#This Row],[transaction_date]],"HH:MM:ss")</f>
        <v>10:33:19</v>
      </c>
      <c r="G1564">
        <f>HOUR(Transactions[[#This Row],[Time]])</f>
        <v>10</v>
      </c>
      <c r="H1564" s="1" t="str">
        <f>IF(Transactions[[#This Row],[Hour]]&lt;=6,"Night",IF(Transactions[[#This Row],[Hour]]&lt;=12,"Morning",IF(Transactions[[#This Row],[Hour]]&lt;=18,"Afternoon","Evening")))</f>
        <v>Morning</v>
      </c>
      <c r="I1564" s="1" t="str">
        <f>IF(Transactions[[#This Row],[amount]]&lt;=5000,"low","high")</f>
        <v>low</v>
      </c>
      <c r="J1564" s="1">
        <f>YEAR(Transactions[[#This Row],[transaction_date]])</f>
        <v>2024</v>
      </c>
      <c r="K1564" s="1" t="str">
        <f>TEXT(Transactions[[#This Row],[transaction_date]],"mmm")</f>
        <v>Feb</v>
      </c>
      <c r="L1564" s="1" t="str">
        <f>TEXT(Transactions[[#This Row],[transaction_date]],"ddd")</f>
        <v>Wed</v>
      </c>
      <c r="M1564" s="1">
        <f>WEEKDAY(Transactions[[#This Row],[transaction_date]])</f>
        <v>4</v>
      </c>
      <c r="N1564" s="1" t="str">
        <f>IF(OR(Transactions[[#This Row],[weekday]]=1,Transactions[[#This Row],[weekday]]=7),"weekend","weekday")</f>
        <v>weekday</v>
      </c>
    </row>
    <row r="1565" spans="1:14">
      <c r="A1565">
        <v>1615</v>
      </c>
      <c r="B1565">
        <v>1137603888</v>
      </c>
      <c r="C1565" s="1" t="s">
        <v>611</v>
      </c>
      <c r="D1565">
        <v>4218.1899999999996</v>
      </c>
      <c r="E1565" s="3">
        <v>45329.476851851854</v>
      </c>
      <c r="F1565" t="str">
        <f>TEXT(Transactions[[#This Row],[transaction_date]],"HH:MM:ss")</f>
        <v>11:26:40</v>
      </c>
      <c r="G1565">
        <f>HOUR(Transactions[[#This Row],[Time]])</f>
        <v>11</v>
      </c>
      <c r="H1565" s="1" t="str">
        <f>IF(Transactions[[#This Row],[Hour]]&lt;=6,"Night",IF(Transactions[[#This Row],[Hour]]&lt;=12,"Morning",IF(Transactions[[#This Row],[Hour]]&lt;=18,"Afternoon","Evening")))</f>
        <v>Morning</v>
      </c>
      <c r="I1565" s="1" t="str">
        <f>IF(Transactions[[#This Row],[amount]]&lt;=5000,"low","high")</f>
        <v>low</v>
      </c>
      <c r="J1565" s="1">
        <f>YEAR(Transactions[[#This Row],[transaction_date]])</f>
        <v>2024</v>
      </c>
      <c r="K1565" s="1" t="str">
        <f>TEXT(Transactions[[#This Row],[transaction_date]],"mmm")</f>
        <v>Feb</v>
      </c>
      <c r="L1565" s="1" t="str">
        <f>TEXT(Transactions[[#This Row],[transaction_date]],"ddd")</f>
        <v>Wed</v>
      </c>
      <c r="M1565" s="1">
        <f>WEEKDAY(Transactions[[#This Row],[transaction_date]])</f>
        <v>4</v>
      </c>
      <c r="N1565" s="1" t="str">
        <f>IF(OR(Transactions[[#This Row],[weekday]]=1,Transactions[[#This Row],[weekday]]=7),"weekend","weekday")</f>
        <v>weekday</v>
      </c>
    </row>
    <row r="1566" spans="1:14">
      <c r="A1566">
        <v>1725</v>
      </c>
      <c r="B1566">
        <v>1138527351</v>
      </c>
      <c r="C1566" s="1" t="s">
        <v>612</v>
      </c>
      <c r="D1566">
        <v>1675.16</v>
      </c>
      <c r="E1566" s="3">
        <v>45330.300416666665</v>
      </c>
      <c r="F1566" t="str">
        <f>TEXT(Transactions[[#This Row],[transaction_date]],"HH:MM:ss")</f>
        <v>07:12:36</v>
      </c>
      <c r="G1566">
        <f>HOUR(Transactions[[#This Row],[Time]])</f>
        <v>7</v>
      </c>
      <c r="H1566" s="1" t="str">
        <f>IF(Transactions[[#This Row],[Hour]]&lt;=6,"Night",IF(Transactions[[#This Row],[Hour]]&lt;=12,"Morning",IF(Transactions[[#This Row],[Hour]]&lt;=18,"Afternoon","Evening")))</f>
        <v>Morning</v>
      </c>
      <c r="I1566" s="1" t="str">
        <f>IF(Transactions[[#This Row],[amount]]&lt;=5000,"low","high")</f>
        <v>low</v>
      </c>
      <c r="J1566" s="1">
        <f>YEAR(Transactions[[#This Row],[transaction_date]])</f>
        <v>2024</v>
      </c>
      <c r="K1566" s="1" t="str">
        <f>TEXT(Transactions[[#This Row],[transaction_date]],"mmm")</f>
        <v>Feb</v>
      </c>
      <c r="L1566" s="1" t="str">
        <f>TEXT(Transactions[[#This Row],[transaction_date]],"ddd")</f>
        <v>Thu</v>
      </c>
      <c r="M1566" s="1">
        <f>WEEKDAY(Transactions[[#This Row],[transaction_date]])</f>
        <v>5</v>
      </c>
      <c r="N1566" s="1" t="str">
        <f>IF(OR(Transactions[[#This Row],[weekday]]=1,Transactions[[#This Row],[weekday]]=7),"weekend","weekday")</f>
        <v>weekday</v>
      </c>
    </row>
    <row r="1567" spans="1:14">
      <c r="A1567">
        <v>659</v>
      </c>
      <c r="B1567">
        <v>1098436931</v>
      </c>
      <c r="C1567" s="1" t="s">
        <v>610</v>
      </c>
      <c r="D1567">
        <v>2350.0500000000002</v>
      </c>
      <c r="E1567" s="3">
        <v>45331.006111111114</v>
      </c>
      <c r="F1567" t="str">
        <f>TEXT(Transactions[[#This Row],[transaction_date]],"HH:MM:ss")</f>
        <v>00:08:48</v>
      </c>
      <c r="G1567">
        <f>HOUR(Transactions[[#This Row],[Time]])</f>
        <v>0</v>
      </c>
      <c r="H1567" s="1" t="str">
        <f>IF(Transactions[[#This Row],[Hour]]&lt;=6,"Night",IF(Transactions[[#This Row],[Hour]]&lt;=12,"Morning",IF(Transactions[[#This Row],[Hour]]&lt;=18,"Afternoon","Evening")))</f>
        <v>Night</v>
      </c>
      <c r="I1567" s="1" t="str">
        <f>IF(Transactions[[#This Row],[amount]]&lt;=5000,"low","high")</f>
        <v>low</v>
      </c>
      <c r="J1567" s="1">
        <f>YEAR(Transactions[[#This Row],[transaction_date]])</f>
        <v>2024</v>
      </c>
      <c r="K1567" s="1" t="str">
        <f>TEXT(Transactions[[#This Row],[transaction_date]],"mmm")</f>
        <v>Feb</v>
      </c>
      <c r="L1567" s="1" t="str">
        <f>TEXT(Transactions[[#This Row],[transaction_date]],"ddd")</f>
        <v>Fri</v>
      </c>
      <c r="M1567" s="1">
        <f>WEEKDAY(Transactions[[#This Row],[transaction_date]])</f>
        <v>6</v>
      </c>
      <c r="N1567" s="1" t="str">
        <f>IF(OR(Transactions[[#This Row],[weekday]]=1,Transactions[[#This Row],[weekday]]=7),"weekend","weekday")</f>
        <v>weekday</v>
      </c>
    </row>
    <row r="1568" spans="1:14">
      <c r="A1568">
        <v>671</v>
      </c>
      <c r="B1568">
        <v>1035184252</v>
      </c>
      <c r="C1568" s="1" t="s">
        <v>610</v>
      </c>
      <c r="D1568">
        <v>1980.96</v>
      </c>
      <c r="E1568" s="3">
        <v>45331.080474537041</v>
      </c>
      <c r="F1568" t="str">
        <f>TEXT(Transactions[[#This Row],[transaction_date]],"HH:MM:ss")</f>
        <v>01:55:53</v>
      </c>
      <c r="G1568">
        <f>HOUR(Transactions[[#This Row],[Time]])</f>
        <v>1</v>
      </c>
      <c r="H1568" s="1" t="str">
        <f>IF(Transactions[[#This Row],[Hour]]&lt;=6,"Night",IF(Transactions[[#This Row],[Hour]]&lt;=12,"Morning",IF(Transactions[[#This Row],[Hour]]&lt;=18,"Afternoon","Evening")))</f>
        <v>Night</v>
      </c>
      <c r="I1568" s="1" t="str">
        <f>IF(Transactions[[#This Row],[amount]]&lt;=5000,"low","high")</f>
        <v>low</v>
      </c>
      <c r="J1568" s="1">
        <f>YEAR(Transactions[[#This Row],[transaction_date]])</f>
        <v>2024</v>
      </c>
      <c r="K1568" s="1" t="str">
        <f>TEXT(Transactions[[#This Row],[transaction_date]],"mmm")</f>
        <v>Feb</v>
      </c>
      <c r="L1568" s="1" t="str">
        <f>TEXT(Transactions[[#This Row],[transaction_date]],"ddd")</f>
        <v>Fri</v>
      </c>
      <c r="M1568" s="1">
        <f>WEEKDAY(Transactions[[#This Row],[transaction_date]])</f>
        <v>6</v>
      </c>
      <c r="N1568" s="1" t="str">
        <f>IF(OR(Transactions[[#This Row],[weekday]]=1,Transactions[[#This Row],[weekday]]=7),"weekend","weekday")</f>
        <v>weekday</v>
      </c>
    </row>
    <row r="1569" spans="1:14">
      <c r="A1569">
        <v>1723</v>
      </c>
      <c r="B1569">
        <v>1100254561</v>
      </c>
      <c r="C1569" s="1" t="s">
        <v>612</v>
      </c>
      <c r="D1569">
        <v>684.26</v>
      </c>
      <c r="E1569" s="3">
        <v>45331.594629629632</v>
      </c>
      <c r="F1569" t="str">
        <f>TEXT(Transactions[[#This Row],[transaction_date]],"HH:MM:ss")</f>
        <v>14:16:16</v>
      </c>
      <c r="G1569">
        <f>HOUR(Transactions[[#This Row],[Time]])</f>
        <v>14</v>
      </c>
      <c r="H1569" s="1" t="str">
        <f>IF(Transactions[[#This Row],[Hour]]&lt;=6,"Night",IF(Transactions[[#This Row],[Hour]]&lt;=12,"Morning",IF(Transactions[[#This Row],[Hour]]&lt;=18,"Afternoon","Evening")))</f>
        <v>Afternoon</v>
      </c>
      <c r="I1569" s="1" t="str">
        <f>IF(Transactions[[#This Row],[amount]]&lt;=5000,"low","high")</f>
        <v>low</v>
      </c>
      <c r="J1569" s="1">
        <f>YEAR(Transactions[[#This Row],[transaction_date]])</f>
        <v>2024</v>
      </c>
      <c r="K1569" s="1" t="str">
        <f>TEXT(Transactions[[#This Row],[transaction_date]],"mmm")</f>
        <v>Feb</v>
      </c>
      <c r="L1569" s="1" t="str">
        <f>TEXT(Transactions[[#This Row],[transaction_date]],"ddd")</f>
        <v>Fri</v>
      </c>
      <c r="M1569" s="1">
        <f>WEEKDAY(Transactions[[#This Row],[transaction_date]])</f>
        <v>6</v>
      </c>
      <c r="N1569" s="1" t="str">
        <f>IF(OR(Transactions[[#This Row],[weekday]]=1,Transactions[[#This Row],[weekday]]=7),"weekend","weekday")</f>
        <v>weekday</v>
      </c>
    </row>
    <row r="1570" spans="1:14">
      <c r="A1570">
        <v>1157</v>
      </c>
      <c r="B1570">
        <v>1028313847</v>
      </c>
      <c r="C1570" s="1" t="s">
        <v>612</v>
      </c>
      <c r="D1570">
        <v>4947.0200000000004</v>
      </c>
      <c r="E1570" s="3">
        <v>45333.006030092591</v>
      </c>
      <c r="F1570" t="str">
        <f>TEXT(Transactions[[#This Row],[transaction_date]],"HH:MM:ss")</f>
        <v>00:08:41</v>
      </c>
      <c r="G1570">
        <f>HOUR(Transactions[[#This Row],[Time]])</f>
        <v>0</v>
      </c>
      <c r="H1570" s="1" t="str">
        <f>IF(Transactions[[#This Row],[Hour]]&lt;=6,"Night",IF(Transactions[[#This Row],[Hour]]&lt;=12,"Morning",IF(Transactions[[#This Row],[Hour]]&lt;=18,"Afternoon","Evening")))</f>
        <v>Night</v>
      </c>
      <c r="I1570" s="1" t="str">
        <f>IF(Transactions[[#This Row],[amount]]&lt;=5000,"low","high")</f>
        <v>low</v>
      </c>
      <c r="J1570" s="1">
        <f>YEAR(Transactions[[#This Row],[transaction_date]])</f>
        <v>2024</v>
      </c>
      <c r="K1570" s="1" t="str">
        <f>TEXT(Transactions[[#This Row],[transaction_date]],"mmm")</f>
        <v>Feb</v>
      </c>
      <c r="L1570" s="1" t="str">
        <f>TEXT(Transactions[[#This Row],[transaction_date]],"ddd")</f>
        <v>Sun</v>
      </c>
      <c r="M1570" s="1">
        <f>WEEKDAY(Transactions[[#This Row],[transaction_date]])</f>
        <v>1</v>
      </c>
      <c r="N1570" s="1" t="str">
        <f>IF(OR(Transactions[[#This Row],[weekday]]=1,Transactions[[#This Row],[weekday]]=7),"weekend","weekday")</f>
        <v>weekend</v>
      </c>
    </row>
    <row r="1571" spans="1:14">
      <c r="A1571">
        <v>839</v>
      </c>
      <c r="B1571">
        <v>1139096814</v>
      </c>
      <c r="C1571" s="1" t="s">
        <v>612</v>
      </c>
      <c r="D1571">
        <v>3806.4</v>
      </c>
      <c r="E1571" s="3">
        <v>45333.512418981481</v>
      </c>
      <c r="F1571" t="str">
        <f>TEXT(Transactions[[#This Row],[transaction_date]],"HH:MM:ss")</f>
        <v>12:17:53</v>
      </c>
      <c r="G1571">
        <f>HOUR(Transactions[[#This Row],[Time]])</f>
        <v>12</v>
      </c>
      <c r="H1571" s="1" t="str">
        <f>IF(Transactions[[#This Row],[Hour]]&lt;=6,"Night",IF(Transactions[[#This Row],[Hour]]&lt;=12,"Morning",IF(Transactions[[#This Row],[Hour]]&lt;=18,"Afternoon","Evening")))</f>
        <v>Morning</v>
      </c>
      <c r="I1571" s="1" t="str">
        <f>IF(Transactions[[#This Row],[amount]]&lt;=5000,"low","high")</f>
        <v>low</v>
      </c>
      <c r="J1571" s="1">
        <f>YEAR(Transactions[[#This Row],[transaction_date]])</f>
        <v>2024</v>
      </c>
      <c r="K1571" s="1" t="str">
        <f>TEXT(Transactions[[#This Row],[transaction_date]],"mmm")</f>
        <v>Feb</v>
      </c>
      <c r="L1571" s="1" t="str">
        <f>TEXT(Transactions[[#This Row],[transaction_date]],"ddd")</f>
        <v>Sun</v>
      </c>
      <c r="M1571" s="1">
        <f>WEEKDAY(Transactions[[#This Row],[transaction_date]])</f>
        <v>1</v>
      </c>
      <c r="N1571" s="1" t="str">
        <f>IF(OR(Transactions[[#This Row],[weekday]]=1,Transactions[[#This Row],[weekday]]=7),"weekend","weekday")</f>
        <v>weekend</v>
      </c>
    </row>
    <row r="1572" spans="1:14">
      <c r="A1572">
        <v>366</v>
      </c>
      <c r="B1572">
        <v>1097521618</v>
      </c>
      <c r="C1572" s="1" t="s">
        <v>611</v>
      </c>
      <c r="D1572">
        <v>4345.1899999999996</v>
      </c>
      <c r="E1572" s="3">
        <v>45333.72724537037</v>
      </c>
      <c r="F1572" t="str">
        <f>TEXT(Transactions[[#This Row],[transaction_date]],"HH:MM:ss")</f>
        <v>17:27:14</v>
      </c>
      <c r="G1572">
        <f>HOUR(Transactions[[#This Row],[Time]])</f>
        <v>17</v>
      </c>
      <c r="H1572" s="1" t="str">
        <f>IF(Transactions[[#This Row],[Hour]]&lt;=6,"Night",IF(Transactions[[#This Row],[Hour]]&lt;=12,"Morning",IF(Transactions[[#This Row],[Hour]]&lt;=18,"Afternoon","Evening")))</f>
        <v>Afternoon</v>
      </c>
      <c r="I1572" s="1" t="str">
        <f>IF(Transactions[[#This Row],[amount]]&lt;=5000,"low","high")</f>
        <v>low</v>
      </c>
      <c r="J1572" s="1">
        <f>YEAR(Transactions[[#This Row],[transaction_date]])</f>
        <v>2024</v>
      </c>
      <c r="K1572" s="1" t="str">
        <f>TEXT(Transactions[[#This Row],[transaction_date]],"mmm")</f>
        <v>Feb</v>
      </c>
      <c r="L1572" s="1" t="str">
        <f>TEXT(Transactions[[#This Row],[transaction_date]],"ddd")</f>
        <v>Sun</v>
      </c>
      <c r="M1572" s="1">
        <f>WEEKDAY(Transactions[[#This Row],[transaction_date]])</f>
        <v>1</v>
      </c>
      <c r="N1572" s="1" t="str">
        <f>IF(OR(Transactions[[#This Row],[weekday]]=1,Transactions[[#This Row],[weekday]]=7),"weekend","weekday")</f>
        <v>weekend</v>
      </c>
    </row>
    <row r="1573" spans="1:14">
      <c r="A1573">
        <v>638</v>
      </c>
      <c r="B1573">
        <v>1145683362</v>
      </c>
      <c r="C1573" s="1" t="s">
        <v>612</v>
      </c>
      <c r="D1573">
        <v>4482.72</v>
      </c>
      <c r="E1573" s="3">
        <v>45334.893576388888</v>
      </c>
      <c r="F1573" t="str">
        <f>TEXT(Transactions[[#This Row],[transaction_date]],"HH:MM:ss")</f>
        <v>21:26:45</v>
      </c>
      <c r="G1573">
        <f>HOUR(Transactions[[#This Row],[Time]])</f>
        <v>21</v>
      </c>
      <c r="H1573" s="1" t="str">
        <f>IF(Transactions[[#This Row],[Hour]]&lt;=6,"Night",IF(Transactions[[#This Row],[Hour]]&lt;=12,"Morning",IF(Transactions[[#This Row],[Hour]]&lt;=18,"Afternoon","Evening")))</f>
        <v>Evening</v>
      </c>
      <c r="I1573" s="1" t="str">
        <f>IF(Transactions[[#This Row],[amount]]&lt;=5000,"low","high")</f>
        <v>low</v>
      </c>
      <c r="J1573" s="1">
        <f>YEAR(Transactions[[#This Row],[transaction_date]])</f>
        <v>2024</v>
      </c>
      <c r="K1573" s="1" t="str">
        <f>TEXT(Transactions[[#This Row],[transaction_date]],"mmm")</f>
        <v>Feb</v>
      </c>
      <c r="L1573" s="1" t="str">
        <f>TEXT(Transactions[[#This Row],[transaction_date]],"ddd")</f>
        <v>Mon</v>
      </c>
      <c r="M1573" s="1">
        <f>WEEKDAY(Transactions[[#This Row],[transaction_date]])</f>
        <v>2</v>
      </c>
      <c r="N1573" s="1" t="str">
        <f>IF(OR(Transactions[[#This Row],[weekday]]=1,Transactions[[#This Row],[weekday]]=7),"weekend","weekday")</f>
        <v>weekday</v>
      </c>
    </row>
    <row r="1574" spans="1:14">
      <c r="A1574">
        <v>1517</v>
      </c>
      <c r="B1574">
        <v>1028894737</v>
      </c>
      <c r="C1574" s="1" t="s">
        <v>612</v>
      </c>
      <c r="D1574">
        <v>4959.04</v>
      </c>
      <c r="E1574" s="3">
        <v>45334.954895833333</v>
      </c>
      <c r="F1574" t="str">
        <f>TEXT(Transactions[[#This Row],[transaction_date]],"HH:MM:ss")</f>
        <v>22:55:03</v>
      </c>
      <c r="G1574">
        <f>HOUR(Transactions[[#This Row],[Time]])</f>
        <v>22</v>
      </c>
      <c r="H1574" s="1" t="str">
        <f>IF(Transactions[[#This Row],[Hour]]&lt;=6,"Night",IF(Transactions[[#This Row],[Hour]]&lt;=12,"Morning",IF(Transactions[[#This Row],[Hour]]&lt;=18,"Afternoon","Evening")))</f>
        <v>Evening</v>
      </c>
      <c r="I1574" s="1" t="str">
        <f>IF(Transactions[[#This Row],[amount]]&lt;=5000,"low","high")</f>
        <v>low</v>
      </c>
      <c r="J1574" s="1">
        <f>YEAR(Transactions[[#This Row],[transaction_date]])</f>
        <v>2024</v>
      </c>
      <c r="K1574" s="1" t="str">
        <f>TEXT(Transactions[[#This Row],[transaction_date]],"mmm")</f>
        <v>Feb</v>
      </c>
      <c r="L1574" s="1" t="str">
        <f>TEXT(Transactions[[#This Row],[transaction_date]],"ddd")</f>
        <v>Mon</v>
      </c>
      <c r="M1574" s="1">
        <f>WEEKDAY(Transactions[[#This Row],[transaction_date]])</f>
        <v>2</v>
      </c>
      <c r="N1574" s="1" t="str">
        <f>IF(OR(Transactions[[#This Row],[weekday]]=1,Transactions[[#This Row],[weekday]]=7),"weekend","weekday")</f>
        <v>weekday</v>
      </c>
    </row>
    <row r="1575" spans="1:14">
      <c r="A1575">
        <v>1857</v>
      </c>
      <c r="B1575">
        <v>1094724293</v>
      </c>
      <c r="C1575" s="1" t="s">
        <v>611</v>
      </c>
      <c r="D1575">
        <v>4391.5</v>
      </c>
      <c r="E1575" s="3">
        <v>45334.954953703702</v>
      </c>
      <c r="F1575" t="str">
        <f>TEXT(Transactions[[#This Row],[transaction_date]],"HH:MM:ss")</f>
        <v>22:55:08</v>
      </c>
      <c r="G1575">
        <f>HOUR(Transactions[[#This Row],[Time]])</f>
        <v>22</v>
      </c>
      <c r="H1575" s="1" t="str">
        <f>IF(Transactions[[#This Row],[Hour]]&lt;=6,"Night",IF(Transactions[[#This Row],[Hour]]&lt;=12,"Morning",IF(Transactions[[#This Row],[Hour]]&lt;=18,"Afternoon","Evening")))</f>
        <v>Evening</v>
      </c>
      <c r="I1575" s="1" t="str">
        <f>IF(Transactions[[#This Row],[amount]]&lt;=5000,"low","high")</f>
        <v>low</v>
      </c>
      <c r="J1575" s="1">
        <f>YEAR(Transactions[[#This Row],[transaction_date]])</f>
        <v>2024</v>
      </c>
      <c r="K1575" s="1" t="str">
        <f>TEXT(Transactions[[#This Row],[transaction_date]],"mmm")</f>
        <v>Feb</v>
      </c>
      <c r="L1575" s="1" t="str">
        <f>TEXT(Transactions[[#This Row],[transaction_date]],"ddd")</f>
        <v>Mon</v>
      </c>
      <c r="M1575" s="1">
        <f>WEEKDAY(Transactions[[#This Row],[transaction_date]])</f>
        <v>2</v>
      </c>
      <c r="N1575" s="1" t="str">
        <f>IF(OR(Transactions[[#This Row],[weekday]]=1,Transactions[[#This Row],[weekday]]=7),"weekend","weekday")</f>
        <v>weekday</v>
      </c>
    </row>
    <row r="1576" spans="1:14">
      <c r="A1576">
        <v>216</v>
      </c>
      <c r="B1576">
        <v>1041327604</v>
      </c>
      <c r="C1576" s="1" t="s">
        <v>612</v>
      </c>
      <c r="D1576">
        <v>4106.2299999999996</v>
      </c>
      <c r="E1576" s="3">
        <v>45335.646261574075</v>
      </c>
      <c r="F1576" t="str">
        <f>TEXT(Transactions[[#This Row],[transaction_date]],"HH:MM:ss")</f>
        <v>15:30:37</v>
      </c>
      <c r="G1576">
        <f>HOUR(Transactions[[#This Row],[Time]])</f>
        <v>15</v>
      </c>
      <c r="H1576" s="1" t="str">
        <f>IF(Transactions[[#This Row],[Hour]]&lt;=6,"Night",IF(Transactions[[#This Row],[Hour]]&lt;=12,"Morning",IF(Transactions[[#This Row],[Hour]]&lt;=18,"Afternoon","Evening")))</f>
        <v>Afternoon</v>
      </c>
      <c r="I1576" s="1" t="str">
        <f>IF(Transactions[[#This Row],[amount]]&lt;=5000,"low","high")</f>
        <v>low</v>
      </c>
      <c r="J1576" s="1">
        <f>YEAR(Transactions[[#This Row],[transaction_date]])</f>
        <v>2024</v>
      </c>
      <c r="K1576" s="1" t="str">
        <f>TEXT(Transactions[[#This Row],[transaction_date]],"mmm")</f>
        <v>Feb</v>
      </c>
      <c r="L1576" s="1" t="str">
        <f>TEXT(Transactions[[#This Row],[transaction_date]],"ddd")</f>
        <v>Tue</v>
      </c>
      <c r="M1576" s="1">
        <f>WEEKDAY(Transactions[[#This Row],[transaction_date]])</f>
        <v>3</v>
      </c>
      <c r="N1576" s="1" t="str">
        <f>IF(OR(Transactions[[#This Row],[weekday]]=1,Transactions[[#This Row],[weekday]]=7),"weekend","weekday")</f>
        <v>weekday</v>
      </c>
    </row>
    <row r="1577" spans="1:14">
      <c r="A1577">
        <v>1361</v>
      </c>
      <c r="B1577">
        <v>1050197762</v>
      </c>
      <c r="C1577" s="1" t="s">
        <v>611</v>
      </c>
      <c r="D1577">
        <v>2563.6999999999998</v>
      </c>
      <c r="E1577" s="3">
        <v>45336.081759259258</v>
      </c>
      <c r="F1577" t="str">
        <f>TEXT(Transactions[[#This Row],[transaction_date]],"HH:MM:ss")</f>
        <v>01:57:44</v>
      </c>
      <c r="G1577">
        <f>HOUR(Transactions[[#This Row],[Time]])</f>
        <v>1</v>
      </c>
      <c r="H1577" s="1" t="str">
        <f>IF(Transactions[[#This Row],[Hour]]&lt;=6,"Night",IF(Transactions[[#This Row],[Hour]]&lt;=12,"Morning",IF(Transactions[[#This Row],[Hour]]&lt;=18,"Afternoon","Evening")))</f>
        <v>Night</v>
      </c>
      <c r="I1577" s="1" t="str">
        <f>IF(Transactions[[#This Row],[amount]]&lt;=5000,"low","high")</f>
        <v>low</v>
      </c>
      <c r="J1577" s="1">
        <f>YEAR(Transactions[[#This Row],[transaction_date]])</f>
        <v>2024</v>
      </c>
      <c r="K1577" s="1" t="str">
        <f>TEXT(Transactions[[#This Row],[transaction_date]],"mmm")</f>
        <v>Feb</v>
      </c>
      <c r="L1577" s="1" t="str">
        <f>TEXT(Transactions[[#This Row],[transaction_date]],"ddd")</f>
        <v>Wed</v>
      </c>
      <c r="M1577" s="1">
        <f>WEEKDAY(Transactions[[#This Row],[transaction_date]])</f>
        <v>4</v>
      </c>
      <c r="N1577" s="1" t="str">
        <f>IF(OR(Transactions[[#This Row],[weekday]]=1,Transactions[[#This Row],[weekday]]=7),"weekend","weekday")</f>
        <v>weekday</v>
      </c>
    </row>
    <row r="1578" spans="1:14">
      <c r="A1578">
        <v>13</v>
      </c>
      <c r="B1578">
        <v>1044819961</v>
      </c>
      <c r="C1578" s="1" t="s">
        <v>612</v>
      </c>
      <c r="D1578">
        <v>2550.9</v>
      </c>
      <c r="E1578" s="3">
        <v>45336.328449074077</v>
      </c>
      <c r="F1578" t="str">
        <f>TEXT(Transactions[[#This Row],[transaction_date]],"HH:MM:ss")</f>
        <v>07:52:58</v>
      </c>
      <c r="G1578">
        <f>HOUR(Transactions[[#This Row],[Time]])</f>
        <v>7</v>
      </c>
      <c r="H1578" s="1" t="str">
        <f>IF(Transactions[[#This Row],[Hour]]&lt;=6,"Night",IF(Transactions[[#This Row],[Hour]]&lt;=12,"Morning",IF(Transactions[[#This Row],[Hour]]&lt;=18,"Afternoon","Evening")))</f>
        <v>Morning</v>
      </c>
      <c r="I1578" s="1" t="str">
        <f>IF(Transactions[[#This Row],[amount]]&lt;=5000,"low","high")</f>
        <v>low</v>
      </c>
      <c r="J1578" s="1">
        <f>YEAR(Transactions[[#This Row],[transaction_date]])</f>
        <v>2024</v>
      </c>
      <c r="K1578" s="1" t="str">
        <f>TEXT(Transactions[[#This Row],[transaction_date]],"mmm")</f>
        <v>Feb</v>
      </c>
      <c r="L1578" s="1" t="str">
        <f>TEXT(Transactions[[#This Row],[transaction_date]],"ddd")</f>
        <v>Wed</v>
      </c>
      <c r="M1578" s="1">
        <f>WEEKDAY(Transactions[[#This Row],[transaction_date]])</f>
        <v>4</v>
      </c>
      <c r="N1578" s="1" t="str">
        <f>IF(OR(Transactions[[#This Row],[weekday]]=1,Transactions[[#This Row],[weekday]]=7),"weekend","weekday")</f>
        <v>weekday</v>
      </c>
    </row>
    <row r="1579" spans="1:14">
      <c r="A1579">
        <v>299</v>
      </c>
      <c r="B1579">
        <v>1140124040</v>
      </c>
      <c r="C1579" s="1" t="s">
        <v>611</v>
      </c>
      <c r="D1579">
        <v>3163.89</v>
      </c>
      <c r="E1579" s="3">
        <v>45336.378379629627</v>
      </c>
      <c r="F1579" t="str">
        <f>TEXT(Transactions[[#This Row],[transaction_date]],"HH:MM:ss")</f>
        <v>09:04:52</v>
      </c>
      <c r="G1579">
        <f>HOUR(Transactions[[#This Row],[Time]])</f>
        <v>9</v>
      </c>
      <c r="H1579" s="1" t="str">
        <f>IF(Transactions[[#This Row],[Hour]]&lt;=6,"Night",IF(Transactions[[#This Row],[Hour]]&lt;=12,"Morning",IF(Transactions[[#This Row],[Hour]]&lt;=18,"Afternoon","Evening")))</f>
        <v>Morning</v>
      </c>
      <c r="I1579" s="1" t="str">
        <f>IF(Transactions[[#This Row],[amount]]&lt;=5000,"low","high")</f>
        <v>low</v>
      </c>
      <c r="J1579" s="1">
        <f>YEAR(Transactions[[#This Row],[transaction_date]])</f>
        <v>2024</v>
      </c>
      <c r="K1579" s="1" t="str">
        <f>TEXT(Transactions[[#This Row],[transaction_date]],"mmm")</f>
        <v>Feb</v>
      </c>
      <c r="L1579" s="1" t="str">
        <f>TEXT(Transactions[[#This Row],[transaction_date]],"ddd")</f>
        <v>Wed</v>
      </c>
      <c r="M1579" s="1">
        <f>WEEKDAY(Transactions[[#This Row],[transaction_date]])</f>
        <v>4</v>
      </c>
      <c r="N1579" s="1" t="str">
        <f>IF(OR(Transactions[[#This Row],[weekday]]=1,Transactions[[#This Row],[weekday]]=7),"weekend","weekday")</f>
        <v>weekday</v>
      </c>
    </row>
    <row r="1580" spans="1:14">
      <c r="A1580">
        <v>586</v>
      </c>
      <c r="B1580">
        <v>1189553688</v>
      </c>
      <c r="C1580" s="1" t="s">
        <v>612</v>
      </c>
      <c r="D1580">
        <v>1454.93</v>
      </c>
      <c r="E1580" s="3">
        <v>45336.588645833333</v>
      </c>
      <c r="F1580" t="str">
        <f>TEXT(Transactions[[#This Row],[transaction_date]],"HH:MM:ss")</f>
        <v>14:07:39</v>
      </c>
      <c r="G1580">
        <f>HOUR(Transactions[[#This Row],[Time]])</f>
        <v>14</v>
      </c>
      <c r="H1580" s="1" t="str">
        <f>IF(Transactions[[#This Row],[Hour]]&lt;=6,"Night",IF(Transactions[[#This Row],[Hour]]&lt;=12,"Morning",IF(Transactions[[#This Row],[Hour]]&lt;=18,"Afternoon","Evening")))</f>
        <v>Afternoon</v>
      </c>
      <c r="I1580" s="1" t="str">
        <f>IF(Transactions[[#This Row],[amount]]&lt;=5000,"low","high")</f>
        <v>low</v>
      </c>
      <c r="J1580" s="1">
        <f>YEAR(Transactions[[#This Row],[transaction_date]])</f>
        <v>2024</v>
      </c>
      <c r="K1580" s="1" t="str">
        <f>TEXT(Transactions[[#This Row],[transaction_date]],"mmm")</f>
        <v>Feb</v>
      </c>
      <c r="L1580" s="1" t="str">
        <f>TEXT(Transactions[[#This Row],[transaction_date]],"ddd")</f>
        <v>Wed</v>
      </c>
      <c r="M1580" s="1">
        <f>WEEKDAY(Transactions[[#This Row],[transaction_date]])</f>
        <v>4</v>
      </c>
      <c r="N1580" s="1" t="str">
        <f>IF(OR(Transactions[[#This Row],[weekday]]=1,Transactions[[#This Row],[weekday]]=7),"weekend","weekday")</f>
        <v>weekday</v>
      </c>
    </row>
    <row r="1581" spans="1:14">
      <c r="A1581">
        <v>910</v>
      </c>
      <c r="B1581">
        <v>1125273565</v>
      </c>
      <c r="C1581" s="1" t="s">
        <v>612</v>
      </c>
      <c r="D1581">
        <v>3843.79</v>
      </c>
      <c r="E1581" s="3">
        <v>45337.373055555552</v>
      </c>
      <c r="F1581" t="str">
        <f>TEXT(Transactions[[#This Row],[transaction_date]],"HH:MM:ss")</f>
        <v>08:57:12</v>
      </c>
      <c r="G1581">
        <f>HOUR(Transactions[[#This Row],[Time]])</f>
        <v>8</v>
      </c>
      <c r="H1581" s="1" t="str">
        <f>IF(Transactions[[#This Row],[Hour]]&lt;=6,"Night",IF(Transactions[[#This Row],[Hour]]&lt;=12,"Morning",IF(Transactions[[#This Row],[Hour]]&lt;=18,"Afternoon","Evening")))</f>
        <v>Morning</v>
      </c>
      <c r="I1581" s="1" t="str">
        <f>IF(Transactions[[#This Row],[amount]]&lt;=5000,"low","high")</f>
        <v>low</v>
      </c>
      <c r="J1581" s="1">
        <f>YEAR(Transactions[[#This Row],[transaction_date]])</f>
        <v>2024</v>
      </c>
      <c r="K1581" s="1" t="str">
        <f>TEXT(Transactions[[#This Row],[transaction_date]],"mmm")</f>
        <v>Feb</v>
      </c>
      <c r="L1581" s="1" t="str">
        <f>TEXT(Transactions[[#This Row],[transaction_date]],"ddd")</f>
        <v>Thu</v>
      </c>
      <c r="M1581" s="1">
        <f>WEEKDAY(Transactions[[#This Row],[transaction_date]])</f>
        <v>5</v>
      </c>
      <c r="N1581" s="1" t="str">
        <f>IF(OR(Transactions[[#This Row],[weekday]]=1,Transactions[[#This Row],[weekday]]=7),"weekend","weekday")</f>
        <v>weekday</v>
      </c>
    </row>
    <row r="1582" spans="1:14">
      <c r="A1582">
        <v>1997</v>
      </c>
      <c r="B1582">
        <v>1060335570</v>
      </c>
      <c r="C1582" s="1" t="s">
        <v>611</v>
      </c>
      <c r="D1582">
        <v>4851.0200000000004</v>
      </c>
      <c r="E1582" s="3">
        <v>45337.417719907404</v>
      </c>
      <c r="F1582" t="str">
        <f>TEXT(Transactions[[#This Row],[transaction_date]],"HH:MM:ss")</f>
        <v>10:01:31</v>
      </c>
      <c r="G1582">
        <f>HOUR(Transactions[[#This Row],[Time]])</f>
        <v>10</v>
      </c>
      <c r="H1582" s="1" t="str">
        <f>IF(Transactions[[#This Row],[Hour]]&lt;=6,"Night",IF(Transactions[[#This Row],[Hour]]&lt;=12,"Morning",IF(Transactions[[#This Row],[Hour]]&lt;=18,"Afternoon","Evening")))</f>
        <v>Morning</v>
      </c>
      <c r="I1582" s="1" t="str">
        <f>IF(Transactions[[#This Row],[amount]]&lt;=5000,"low","high")</f>
        <v>low</v>
      </c>
      <c r="J1582" s="1">
        <f>YEAR(Transactions[[#This Row],[transaction_date]])</f>
        <v>2024</v>
      </c>
      <c r="K1582" s="1" t="str">
        <f>TEXT(Transactions[[#This Row],[transaction_date]],"mmm")</f>
        <v>Feb</v>
      </c>
      <c r="L1582" s="1" t="str">
        <f>TEXT(Transactions[[#This Row],[transaction_date]],"ddd")</f>
        <v>Thu</v>
      </c>
      <c r="M1582" s="1">
        <f>WEEKDAY(Transactions[[#This Row],[transaction_date]])</f>
        <v>5</v>
      </c>
      <c r="N1582" s="1" t="str">
        <f>IF(OR(Transactions[[#This Row],[weekday]]=1,Transactions[[#This Row],[weekday]]=7),"weekend","weekday")</f>
        <v>weekday</v>
      </c>
    </row>
    <row r="1583" spans="1:14">
      <c r="A1583">
        <v>312</v>
      </c>
      <c r="B1583">
        <v>1071209979</v>
      </c>
      <c r="C1583" s="1" t="s">
        <v>611</v>
      </c>
      <c r="D1583">
        <v>3142.74</v>
      </c>
      <c r="E1583" s="3">
        <v>45337.498668981483</v>
      </c>
      <c r="F1583" t="str">
        <f>TEXT(Transactions[[#This Row],[transaction_date]],"HH:MM:ss")</f>
        <v>11:58:05</v>
      </c>
      <c r="G1583">
        <f>HOUR(Transactions[[#This Row],[Time]])</f>
        <v>11</v>
      </c>
      <c r="H1583" s="1" t="str">
        <f>IF(Transactions[[#This Row],[Hour]]&lt;=6,"Night",IF(Transactions[[#This Row],[Hour]]&lt;=12,"Morning",IF(Transactions[[#This Row],[Hour]]&lt;=18,"Afternoon","Evening")))</f>
        <v>Morning</v>
      </c>
      <c r="I1583" s="1" t="str">
        <f>IF(Transactions[[#This Row],[amount]]&lt;=5000,"low","high")</f>
        <v>low</v>
      </c>
      <c r="J1583" s="1">
        <f>YEAR(Transactions[[#This Row],[transaction_date]])</f>
        <v>2024</v>
      </c>
      <c r="K1583" s="1" t="str">
        <f>TEXT(Transactions[[#This Row],[transaction_date]],"mmm")</f>
        <v>Feb</v>
      </c>
      <c r="L1583" s="1" t="str">
        <f>TEXT(Transactions[[#This Row],[transaction_date]],"ddd")</f>
        <v>Thu</v>
      </c>
      <c r="M1583" s="1">
        <f>WEEKDAY(Transactions[[#This Row],[transaction_date]])</f>
        <v>5</v>
      </c>
      <c r="N1583" s="1" t="str">
        <f>IF(OR(Transactions[[#This Row],[weekday]]=1,Transactions[[#This Row],[weekday]]=7),"weekend","weekday")</f>
        <v>weekday</v>
      </c>
    </row>
    <row r="1584" spans="1:14">
      <c r="A1584">
        <v>955</v>
      </c>
      <c r="B1584">
        <v>1045114198</v>
      </c>
      <c r="C1584" s="1" t="s">
        <v>611</v>
      </c>
      <c r="D1584">
        <v>4416.32</v>
      </c>
      <c r="E1584" s="3">
        <v>45337.880879629629</v>
      </c>
      <c r="F1584" t="str">
        <f>TEXT(Transactions[[#This Row],[transaction_date]],"HH:MM:ss")</f>
        <v>21:08:28</v>
      </c>
      <c r="G1584">
        <f>HOUR(Transactions[[#This Row],[Time]])</f>
        <v>21</v>
      </c>
      <c r="H1584" s="1" t="str">
        <f>IF(Transactions[[#This Row],[Hour]]&lt;=6,"Night",IF(Transactions[[#This Row],[Hour]]&lt;=12,"Morning",IF(Transactions[[#This Row],[Hour]]&lt;=18,"Afternoon","Evening")))</f>
        <v>Evening</v>
      </c>
      <c r="I1584" s="1" t="str">
        <f>IF(Transactions[[#This Row],[amount]]&lt;=5000,"low","high")</f>
        <v>low</v>
      </c>
      <c r="J1584" s="1">
        <f>YEAR(Transactions[[#This Row],[transaction_date]])</f>
        <v>2024</v>
      </c>
      <c r="K1584" s="1" t="str">
        <f>TEXT(Transactions[[#This Row],[transaction_date]],"mmm")</f>
        <v>Feb</v>
      </c>
      <c r="L1584" s="1" t="str">
        <f>TEXT(Transactions[[#This Row],[transaction_date]],"ddd")</f>
        <v>Thu</v>
      </c>
      <c r="M1584" s="1">
        <f>WEEKDAY(Transactions[[#This Row],[transaction_date]])</f>
        <v>5</v>
      </c>
      <c r="N1584" s="1" t="str">
        <f>IF(OR(Transactions[[#This Row],[weekday]]=1,Transactions[[#This Row],[weekday]]=7),"weekend","weekday")</f>
        <v>weekday</v>
      </c>
    </row>
    <row r="1585" spans="1:14">
      <c r="A1585">
        <v>1819</v>
      </c>
      <c r="B1585">
        <v>1160383903</v>
      </c>
      <c r="C1585" s="1" t="s">
        <v>612</v>
      </c>
      <c r="D1585">
        <v>2858.85</v>
      </c>
      <c r="E1585" s="3">
        <v>45338.703993055555</v>
      </c>
      <c r="F1585" t="str">
        <f>TEXT(Transactions[[#This Row],[transaction_date]],"HH:MM:ss")</f>
        <v>16:53:45</v>
      </c>
      <c r="G1585">
        <f>HOUR(Transactions[[#This Row],[Time]])</f>
        <v>16</v>
      </c>
      <c r="H1585" s="1" t="str">
        <f>IF(Transactions[[#This Row],[Hour]]&lt;=6,"Night",IF(Transactions[[#This Row],[Hour]]&lt;=12,"Morning",IF(Transactions[[#This Row],[Hour]]&lt;=18,"Afternoon","Evening")))</f>
        <v>Afternoon</v>
      </c>
      <c r="I1585" s="1" t="str">
        <f>IF(Transactions[[#This Row],[amount]]&lt;=5000,"low","high")</f>
        <v>low</v>
      </c>
      <c r="J1585" s="1">
        <f>YEAR(Transactions[[#This Row],[transaction_date]])</f>
        <v>2024</v>
      </c>
      <c r="K1585" s="1" t="str">
        <f>TEXT(Transactions[[#This Row],[transaction_date]],"mmm")</f>
        <v>Feb</v>
      </c>
      <c r="L1585" s="1" t="str">
        <f>TEXT(Transactions[[#This Row],[transaction_date]],"ddd")</f>
        <v>Fri</v>
      </c>
      <c r="M1585" s="1">
        <f>WEEKDAY(Transactions[[#This Row],[transaction_date]])</f>
        <v>6</v>
      </c>
      <c r="N1585" s="1" t="str">
        <f>IF(OR(Transactions[[#This Row],[weekday]]=1,Transactions[[#This Row],[weekday]]=7),"weekend","weekday")</f>
        <v>weekday</v>
      </c>
    </row>
    <row r="1586" spans="1:14">
      <c r="A1586">
        <v>1395</v>
      </c>
      <c r="B1586">
        <v>1185514908</v>
      </c>
      <c r="C1586" s="1" t="s">
        <v>611</v>
      </c>
      <c r="D1586">
        <v>4212.1099999999997</v>
      </c>
      <c r="E1586" s="3">
        <v>45338.791597222225</v>
      </c>
      <c r="F1586" t="str">
        <f>TEXT(Transactions[[#This Row],[transaction_date]],"HH:MM:ss")</f>
        <v>18:59:54</v>
      </c>
      <c r="G1586">
        <f>HOUR(Transactions[[#This Row],[Time]])</f>
        <v>18</v>
      </c>
      <c r="H1586" s="1" t="str">
        <f>IF(Transactions[[#This Row],[Hour]]&lt;=6,"Night",IF(Transactions[[#This Row],[Hour]]&lt;=12,"Morning",IF(Transactions[[#This Row],[Hour]]&lt;=18,"Afternoon","Evening")))</f>
        <v>Afternoon</v>
      </c>
      <c r="I1586" s="1" t="str">
        <f>IF(Transactions[[#This Row],[amount]]&lt;=5000,"low","high")</f>
        <v>low</v>
      </c>
      <c r="J1586" s="1">
        <f>YEAR(Transactions[[#This Row],[transaction_date]])</f>
        <v>2024</v>
      </c>
      <c r="K1586" s="1" t="str">
        <f>TEXT(Transactions[[#This Row],[transaction_date]],"mmm")</f>
        <v>Feb</v>
      </c>
      <c r="L1586" s="1" t="str">
        <f>TEXT(Transactions[[#This Row],[transaction_date]],"ddd")</f>
        <v>Fri</v>
      </c>
      <c r="M1586" s="1">
        <f>WEEKDAY(Transactions[[#This Row],[transaction_date]])</f>
        <v>6</v>
      </c>
      <c r="N1586" s="1" t="str">
        <f>IF(OR(Transactions[[#This Row],[weekday]]=1,Transactions[[#This Row],[weekday]]=7),"weekend","weekday")</f>
        <v>weekday</v>
      </c>
    </row>
    <row r="1587" spans="1:14">
      <c r="A1587">
        <v>441</v>
      </c>
      <c r="B1587">
        <v>1100254561</v>
      </c>
      <c r="C1587" s="1" t="s">
        <v>610</v>
      </c>
      <c r="D1587">
        <v>1949.12</v>
      </c>
      <c r="E1587" s="3">
        <v>45339.007395833331</v>
      </c>
      <c r="F1587" t="str">
        <f>TEXT(Transactions[[#This Row],[transaction_date]],"HH:MM:ss")</f>
        <v>00:10:39</v>
      </c>
      <c r="G1587">
        <f>HOUR(Transactions[[#This Row],[Time]])</f>
        <v>0</v>
      </c>
      <c r="H1587" s="1" t="str">
        <f>IF(Transactions[[#This Row],[Hour]]&lt;=6,"Night",IF(Transactions[[#This Row],[Hour]]&lt;=12,"Morning",IF(Transactions[[#This Row],[Hour]]&lt;=18,"Afternoon","Evening")))</f>
        <v>Night</v>
      </c>
      <c r="I1587" s="1" t="str">
        <f>IF(Transactions[[#This Row],[amount]]&lt;=5000,"low","high")</f>
        <v>low</v>
      </c>
      <c r="J1587" s="1">
        <f>YEAR(Transactions[[#This Row],[transaction_date]])</f>
        <v>2024</v>
      </c>
      <c r="K1587" s="1" t="str">
        <f>TEXT(Transactions[[#This Row],[transaction_date]],"mmm")</f>
        <v>Feb</v>
      </c>
      <c r="L1587" s="1" t="str">
        <f>TEXT(Transactions[[#This Row],[transaction_date]],"ddd")</f>
        <v>Sat</v>
      </c>
      <c r="M1587" s="1">
        <f>WEEKDAY(Transactions[[#This Row],[transaction_date]])</f>
        <v>7</v>
      </c>
      <c r="N1587" s="1" t="str">
        <f>IF(OR(Transactions[[#This Row],[weekday]]=1,Transactions[[#This Row],[weekday]]=7),"weekend","weekday")</f>
        <v>weekend</v>
      </c>
    </row>
    <row r="1588" spans="1:14">
      <c r="A1588">
        <v>364</v>
      </c>
      <c r="B1588">
        <v>1075158138</v>
      </c>
      <c r="C1588" s="1" t="s">
        <v>611</v>
      </c>
      <c r="D1588">
        <v>3898.9</v>
      </c>
      <c r="E1588" s="3">
        <v>45339.424039351848</v>
      </c>
      <c r="F1588" t="str">
        <f>TEXT(Transactions[[#This Row],[transaction_date]],"HH:MM:ss")</f>
        <v>10:10:37</v>
      </c>
      <c r="G1588">
        <f>HOUR(Transactions[[#This Row],[Time]])</f>
        <v>10</v>
      </c>
      <c r="H1588" s="1" t="str">
        <f>IF(Transactions[[#This Row],[Hour]]&lt;=6,"Night",IF(Transactions[[#This Row],[Hour]]&lt;=12,"Morning",IF(Transactions[[#This Row],[Hour]]&lt;=18,"Afternoon","Evening")))</f>
        <v>Morning</v>
      </c>
      <c r="I1588" s="1" t="str">
        <f>IF(Transactions[[#This Row],[amount]]&lt;=5000,"low","high")</f>
        <v>low</v>
      </c>
      <c r="J1588" s="1">
        <f>YEAR(Transactions[[#This Row],[transaction_date]])</f>
        <v>2024</v>
      </c>
      <c r="K1588" s="1" t="str">
        <f>TEXT(Transactions[[#This Row],[transaction_date]],"mmm")</f>
        <v>Feb</v>
      </c>
      <c r="L1588" s="1" t="str">
        <f>TEXT(Transactions[[#This Row],[transaction_date]],"ddd")</f>
        <v>Sat</v>
      </c>
      <c r="M1588" s="1">
        <f>WEEKDAY(Transactions[[#This Row],[transaction_date]])</f>
        <v>7</v>
      </c>
      <c r="N1588" s="1" t="str">
        <f>IF(OR(Transactions[[#This Row],[weekday]]=1,Transactions[[#This Row],[weekday]]=7),"weekend","weekday")</f>
        <v>weekend</v>
      </c>
    </row>
    <row r="1589" spans="1:14">
      <c r="A1589">
        <v>1253</v>
      </c>
      <c r="B1589">
        <v>1040996967</v>
      </c>
      <c r="C1589" s="1" t="s">
        <v>610</v>
      </c>
      <c r="D1589">
        <v>4880.88</v>
      </c>
      <c r="E1589" s="3">
        <v>45339.485833333332</v>
      </c>
      <c r="F1589" t="str">
        <f>TEXT(Transactions[[#This Row],[transaction_date]],"HH:MM:ss")</f>
        <v>11:39:36</v>
      </c>
      <c r="G1589">
        <f>HOUR(Transactions[[#This Row],[Time]])</f>
        <v>11</v>
      </c>
      <c r="H1589" s="1" t="str">
        <f>IF(Transactions[[#This Row],[Hour]]&lt;=6,"Night",IF(Transactions[[#This Row],[Hour]]&lt;=12,"Morning",IF(Transactions[[#This Row],[Hour]]&lt;=18,"Afternoon","Evening")))</f>
        <v>Morning</v>
      </c>
      <c r="I1589" s="1" t="str">
        <f>IF(Transactions[[#This Row],[amount]]&lt;=5000,"low","high")</f>
        <v>low</v>
      </c>
      <c r="J1589" s="1">
        <f>YEAR(Transactions[[#This Row],[transaction_date]])</f>
        <v>2024</v>
      </c>
      <c r="K1589" s="1" t="str">
        <f>TEXT(Transactions[[#This Row],[transaction_date]],"mmm")</f>
        <v>Feb</v>
      </c>
      <c r="L1589" s="1" t="str">
        <f>TEXT(Transactions[[#This Row],[transaction_date]],"ddd")</f>
        <v>Sat</v>
      </c>
      <c r="M1589" s="1">
        <f>WEEKDAY(Transactions[[#This Row],[transaction_date]])</f>
        <v>7</v>
      </c>
      <c r="N1589" s="1" t="str">
        <f>IF(OR(Transactions[[#This Row],[weekday]]=1,Transactions[[#This Row],[weekday]]=7),"weekend","weekday")</f>
        <v>weekend</v>
      </c>
    </row>
    <row r="1590" spans="1:14">
      <c r="A1590">
        <v>1295</v>
      </c>
      <c r="B1590">
        <v>1048635902</v>
      </c>
      <c r="C1590" s="1" t="s">
        <v>610</v>
      </c>
      <c r="D1590">
        <v>2590.15</v>
      </c>
      <c r="E1590" s="3">
        <v>45339.730914351851</v>
      </c>
      <c r="F1590" t="str">
        <f>TEXT(Transactions[[#This Row],[transaction_date]],"HH:MM:ss")</f>
        <v>17:32:31</v>
      </c>
      <c r="G1590">
        <f>HOUR(Transactions[[#This Row],[Time]])</f>
        <v>17</v>
      </c>
      <c r="H1590" s="1" t="str">
        <f>IF(Transactions[[#This Row],[Hour]]&lt;=6,"Night",IF(Transactions[[#This Row],[Hour]]&lt;=12,"Morning",IF(Transactions[[#This Row],[Hour]]&lt;=18,"Afternoon","Evening")))</f>
        <v>Afternoon</v>
      </c>
      <c r="I1590" s="1" t="str">
        <f>IF(Transactions[[#This Row],[amount]]&lt;=5000,"low","high")</f>
        <v>low</v>
      </c>
      <c r="J1590" s="1">
        <f>YEAR(Transactions[[#This Row],[transaction_date]])</f>
        <v>2024</v>
      </c>
      <c r="K1590" s="1" t="str">
        <f>TEXT(Transactions[[#This Row],[transaction_date]],"mmm")</f>
        <v>Feb</v>
      </c>
      <c r="L1590" s="1" t="str">
        <f>TEXT(Transactions[[#This Row],[transaction_date]],"ddd")</f>
        <v>Sat</v>
      </c>
      <c r="M1590" s="1">
        <f>WEEKDAY(Transactions[[#This Row],[transaction_date]])</f>
        <v>7</v>
      </c>
      <c r="N1590" s="1" t="str">
        <f>IF(OR(Transactions[[#This Row],[weekday]]=1,Transactions[[#This Row],[weekday]]=7),"weekend","weekday")</f>
        <v>weekend</v>
      </c>
    </row>
    <row r="1591" spans="1:14">
      <c r="A1591">
        <v>349</v>
      </c>
      <c r="B1591">
        <v>1033925848</v>
      </c>
      <c r="C1591" s="1" t="s">
        <v>611</v>
      </c>
      <c r="D1591">
        <v>480.69</v>
      </c>
      <c r="E1591" s="3">
        <v>45340.077337962961</v>
      </c>
      <c r="F1591" t="str">
        <f>TEXT(Transactions[[#This Row],[transaction_date]],"HH:MM:ss")</f>
        <v>01:51:22</v>
      </c>
      <c r="G1591">
        <f>HOUR(Transactions[[#This Row],[Time]])</f>
        <v>1</v>
      </c>
      <c r="H1591" s="1" t="str">
        <f>IF(Transactions[[#This Row],[Hour]]&lt;=6,"Night",IF(Transactions[[#This Row],[Hour]]&lt;=12,"Morning",IF(Transactions[[#This Row],[Hour]]&lt;=18,"Afternoon","Evening")))</f>
        <v>Night</v>
      </c>
      <c r="I1591" s="1" t="str">
        <f>IF(Transactions[[#This Row],[amount]]&lt;=5000,"low","high")</f>
        <v>low</v>
      </c>
      <c r="J1591" s="1">
        <f>YEAR(Transactions[[#This Row],[transaction_date]])</f>
        <v>2024</v>
      </c>
      <c r="K1591" s="1" t="str">
        <f>TEXT(Transactions[[#This Row],[transaction_date]],"mmm")</f>
        <v>Feb</v>
      </c>
      <c r="L1591" s="1" t="str">
        <f>TEXT(Transactions[[#This Row],[transaction_date]],"ddd")</f>
        <v>Sun</v>
      </c>
      <c r="M1591" s="1">
        <f>WEEKDAY(Transactions[[#This Row],[transaction_date]])</f>
        <v>1</v>
      </c>
      <c r="N1591" s="1" t="str">
        <f>IF(OR(Transactions[[#This Row],[weekday]]=1,Transactions[[#This Row],[weekday]]=7),"weekend","weekday")</f>
        <v>weekend</v>
      </c>
    </row>
    <row r="1592" spans="1:14">
      <c r="A1592">
        <v>134</v>
      </c>
      <c r="B1592">
        <v>1198065485</v>
      </c>
      <c r="C1592" s="1" t="s">
        <v>612</v>
      </c>
      <c r="D1592">
        <v>226.53</v>
      </c>
      <c r="E1592" s="3">
        <v>45340.230810185189</v>
      </c>
      <c r="F1592" t="str">
        <f>TEXT(Transactions[[#This Row],[transaction_date]],"HH:MM:ss")</f>
        <v>05:32:22</v>
      </c>
      <c r="G1592">
        <f>HOUR(Transactions[[#This Row],[Time]])</f>
        <v>5</v>
      </c>
      <c r="H1592" s="1" t="str">
        <f>IF(Transactions[[#This Row],[Hour]]&lt;=6,"Night",IF(Transactions[[#This Row],[Hour]]&lt;=12,"Morning",IF(Transactions[[#This Row],[Hour]]&lt;=18,"Afternoon","Evening")))</f>
        <v>Night</v>
      </c>
      <c r="I1592" s="1" t="str">
        <f>IF(Transactions[[#This Row],[amount]]&lt;=5000,"low","high")</f>
        <v>low</v>
      </c>
      <c r="J1592" s="1">
        <f>YEAR(Transactions[[#This Row],[transaction_date]])</f>
        <v>2024</v>
      </c>
      <c r="K1592" s="1" t="str">
        <f>TEXT(Transactions[[#This Row],[transaction_date]],"mmm")</f>
        <v>Feb</v>
      </c>
      <c r="L1592" s="1" t="str">
        <f>TEXT(Transactions[[#This Row],[transaction_date]],"ddd")</f>
        <v>Sun</v>
      </c>
      <c r="M1592" s="1">
        <f>WEEKDAY(Transactions[[#This Row],[transaction_date]])</f>
        <v>1</v>
      </c>
      <c r="N1592" s="1" t="str">
        <f>IF(OR(Transactions[[#This Row],[weekday]]=1,Transactions[[#This Row],[weekday]]=7),"weekend","weekday")</f>
        <v>weekend</v>
      </c>
    </row>
    <row r="1593" spans="1:14">
      <c r="A1593">
        <v>493</v>
      </c>
      <c r="B1593">
        <v>1032972218</v>
      </c>
      <c r="C1593" s="1" t="s">
        <v>612</v>
      </c>
      <c r="D1593">
        <v>456.46</v>
      </c>
      <c r="E1593" s="3">
        <v>45340.485046296293</v>
      </c>
      <c r="F1593" t="str">
        <f>TEXT(Transactions[[#This Row],[transaction_date]],"HH:MM:ss")</f>
        <v>11:38:28</v>
      </c>
      <c r="G1593">
        <f>HOUR(Transactions[[#This Row],[Time]])</f>
        <v>11</v>
      </c>
      <c r="H1593" s="1" t="str">
        <f>IF(Transactions[[#This Row],[Hour]]&lt;=6,"Night",IF(Transactions[[#This Row],[Hour]]&lt;=12,"Morning",IF(Transactions[[#This Row],[Hour]]&lt;=18,"Afternoon","Evening")))</f>
        <v>Morning</v>
      </c>
      <c r="I1593" s="1" t="str">
        <f>IF(Transactions[[#This Row],[amount]]&lt;=5000,"low","high")</f>
        <v>low</v>
      </c>
      <c r="J1593" s="1">
        <f>YEAR(Transactions[[#This Row],[transaction_date]])</f>
        <v>2024</v>
      </c>
      <c r="K1593" s="1" t="str">
        <f>TEXT(Transactions[[#This Row],[transaction_date]],"mmm")</f>
        <v>Feb</v>
      </c>
      <c r="L1593" s="1" t="str">
        <f>TEXT(Transactions[[#This Row],[transaction_date]],"ddd")</f>
        <v>Sun</v>
      </c>
      <c r="M1593" s="1">
        <f>WEEKDAY(Transactions[[#This Row],[transaction_date]])</f>
        <v>1</v>
      </c>
      <c r="N1593" s="1" t="str">
        <f>IF(OR(Transactions[[#This Row],[weekday]]=1,Transactions[[#This Row],[weekday]]=7),"weekend","weekday")</f>
        <v>weekend</v>
      </c>
    </row>
    <row r="1594" spans="1:14">
      <c r="A1594">
        <v>1823</v>
      </c>
      <c r="B1594">
        <v>1017951779</v>
      </c>
      <c r="C1594" s="1" t="s">
        <v>611</v>
      </c>
      <c r="D1594">
        <v>4430.08</v>
      </c>
      <c r="E1594" s="3">
        <v>45341.26803240741</v>
      </c>
      <c r="F1594" t="str">
        <f>TEXT(Transactions[[#This Row],[transaction_date]],"HH:MM:ss")</f>
        <v>06:25:58</v>
      </c>
      <c r="G1594">
        <f>HOUR(Transactions[[#This Row],[Time]])</f>
        <v>6</v>
      </c>
      <c r="H1594" s="1" t="str">
        <f>IF(Transactions[[#This Row],[Hour]]&lt;=6,"Night",IF(Transactions[[#This Row],[Hour]]&lt;=12,"Morning",IF(Transactions[[#This Row],[Hour]]&lt;=18,"Afternoon","Evening")))</f>
        <v>Night</v>
      </c>
      <c r="I1594" s="1" t="str">
        <f>IF(Transactions[[#This Row],[amount]]&lt;=5000,"low","high")</f>
        <v>low</v>
      </c>
      <c r="J1594" s="1">
        <f>YEAR(Transactions[[#This Row],[transaction_date]])</f>
        <v>2024</v>
      </c>
      <c r="K1594" s="1" t="str">
        <f>TEXT(Transactions[[#This Row],[transaction_date]],"mmm")</f>
        <v>Feb</v>
      </c>
      <c r="L1594" s="1" t="str">
        <f>TEXT(Transactions[[#This Row],[transaction_date]],"ddd")</f>
        <v>Mon</v>
      </c>
      <c r="M1594" s="1">
        <f>WEEKDAY(Transactions[[#This Row],[transaction_date]])</f>
        <v>2</v>
      </c>
      <c r="N1594" s="1" t="str">
        <f>IF(OR(Transactions[[#This Row],[weekday]]=1,Transactions[[#This Row],[weekday]]=7),"weekend","weekday")</f>
        <v>weekday</v>
      </c>
    </row>
    <row r="1595" spans="1:14">
      <c r="A1595">
        <v>756</v>
      </c>
      <c r="B1595">
        <v>1181559102</v>
      </c>
      <c r="C1595" s="1" t="s">
        <v>610</v>
      </c>
      <c r="D1595">
        <v>598.05999999999995</v>
      </c>
      <c r="E1595" s="3">
        <v>45341.363958333335</v>
      </c>
      <c r="F1595" t="str">
        <f>TEXT(Transactions[[#This Row],[transaction_date]],"HH:MM:ss")</f>
        <v>08:44:06</v>
      </c>
      <c r="G1595">
        <f>HOUR(Transactions[[#This Row],[Time]])</f>
        <v>8</v>
      </c>
      <c r="H1595" s="1" t="str">
        <f>IF(Transactions[[#This Row],[Hour]]&lt;=6,"Night",IF(Transactions[[#This Row],[Hour]]&lt;=12,"Morning",IF(Transactions[[#This Row],[Hour]]&lt;=18,"Afternoon","Evening")))</f>
        <v>Morning</v>
      </c>
      <c r="I1595" s="1" t="str">
        <f>IF(Transactions[[#This Row],[amount]]&lt;=5000,"low","high")</f>
        <v>low</v>
      </c>
      <c r="J1595" s="1">
        <f>YEAR(Transactions[[#This Row],[transaction_date]])</f>
        <v>2024</v>
      </c>
      <c r="K1595" s="1" t="str">
        <f>TEXT(Transactions[[#This Row],[transaction_date]],"mmm")</f>
        <v>Feb</v>
      </c>
      <c r="L1595" s="1" t="str">
        <f>TEXT(Transactions[[#This Row],[transaction_date]],"ddd")</f>
        <v>Mon</v>
      </c>
      <c r="M1595" s="1">
        <f>WEEKDAY(Transactions[[#This Row],[transaction_date]])</f>
        <v>2</v>
      </c>
      <c r="N1595" s="1" t="str">
        <f>IF(OR(Transactions[[#This Row],[weekday]]=1,Transactions[[#This Row],[weekday]]=7),"weekend","weekday")</f>
        <v>weekday</v>
      </c>
    </row>
    <row r="1596" spans="1:14">
      <c r="A1596">
        <v>1490</v>
      </c>
      <c r="B1596">
        <v>1145683362</v>
      </c>
      <c r="C1596" s="1" t="s">
        <v>612</v>
      </c>
      <c r="D1596">
        <v>4371.5600000000004</v>
      </c>
      <c r="E1596" s="3">
        <v>45342.623055555552</v>
      </c>
      <c r="F1596" t="str">
        <f>TEXT(Transactions[[#This Row],[transaction_date]],"HH:MM:ss")</f>
        <v>14:57:12</v>
      </c>
      <c r="G1596">
        <f>HOUR(Transactions[[#This Row],[Time]])</f>
        <v>14</v>
      </c>
      <c r="H1596" s="1" t="str">
        <f>IF(Transactions[[#This Row],[Hour]]&lt;=6,"Night",IF(Transactions[[#This Row],[Hour]]&lt;=12,"Morning",IF(Transactions[[#This Row],[Hour]]&lt;=18,"Afternoon","Evening")))</f>
        <v>Afternoon</v>
      </c>
      <c r="I1596" s="1" t="str">
        <f>IF(Transactions[[#This Row],[amount]]&lt;=5000,"low","high")</f>
        <v>low</v>
      </c>
      <c r="J1596" s="1">
        <f>YEAR(Transactions[[#This Row],[transaction_date]])</f>
        <v>2024</v>
      </c>
      <c r="K1596" s="1" t="str">
        <f>TEXT(Transactions[[#This Row],[transaction_date]],"mmm")</f>
        <v>Feb</v>
      </c>
      <c r="L1596" s="1" t="str">
        <f>TEXT(Transactions[[#This Row],[transaction_date]],"ddd")</f>
        <v>Tue</v>
      </c>
      <c r="M1596" s="1">
        <f>WEEKDAY(Transactions[[#This Row],[transaction_date]])</f>
        <v>3</v>
      </c>
      <c r="N1596" s="1" t="str">
        <f>IF(OR(Transactions[[#This Row],[weekday]]=1,Transactions[[#This Row],[weekday]]=7),"weekend","weekday")</f>
        <v>weekday</v>
      </c>
    </row>
    <row r="1597" spans="1:14">
      <c r="A1597">
        <v>1375</v>
      </c>
      <c r="B1597">
        <v>1079185403</v>
      </c>
      <c r="C1597" s="1" t="s">
        <v>610</v>
      </c>
      <c r="D1597">
        <v>4858.6899999999996</v>
      </c>
      <c r="E1597" s="3">
        <v>45342.850787037038</v>
      </c>
      <c r="F1597" t="str">
        <f>TEXT(Transactions[[#This Row],[transaction_date]],"HH:MM:ss")</f>
        <v>20:25:08</v>
      </c>
      <c r="G1597">
        <f>HOUR(Transactions[[#This Row],[Time]])</f>
        <v>20</v>
      </c>
      <c r="H1597" s="1" t="str">
        <f>IF(Transactions[[#This Row],[Hour]]&lt;=6,"Night",IF(Transactions[[#This Row],[Hour]]&lt;=12,"Morning",IF(Transactions[[#This Row],[Hour]]&lt;=18,"Afternoon","Evening")))</f>
        <v>Evening</v>
      </c>
      <c r="I1597" s="1" t="str">
        <f>IF(Transactions[[#This Row],[amount]]&lt;=5000,"low","high")</f>
        <v>low</v>
      </c>
      <c r="J1597" s="1">
        <f>YEAR(Transactions[[#This Row],[transaction_date]])</f>
        <v>2024</v>
      </c>
      <c r="K1597" s="1" t="str">
        <f>TEXT(Transactions[[#This Row],[transaction_date]],"mmm")</f>
        <v>Feb</v>
      </c>
      <c r="L1597" s="1" t="str">
        <f>TEXT(Transactions[[#This Row],[transaction_date]],"ddd")</f>
        <v>Tue</v>
      </c>
      <c r="M1597" s="1">
        <f>WEEKDAY(Transactions[[#This Row],[transaction_date]])</f>
        <v>3</v>
      </c>
      <c r="N1597" s="1" t="str">
        <f>IF(OR(Transactions[[#This Row],[weekday]]=1,Transactions[[#This Row],[weekday]]=7),"weekend","weekday")</f>
        <v>weekday</v>
      </c>
    </row>
    <row r="1598" spans="1:14">
      <c r="A1598">
        <v>1414</v>
      </c>
      <c r="B1598">
        <v>1044819961</v>
      </c>
      <c r="C1598" s="1" t="s">
        <v>610</v>
      </c>
      <c r="D1598">
        <v>88.3</v>
      </c>
      <c r="E1598" s="3">
        <v>45343.091782407406</v>
      </c>
      <c r="F1598" t="str">
        <f>TEXT(Transactions[[#This Row],[transaction_date]],"HH:MM:ss")</f>
        <v>02:12:10</v>
      </c>
      <c r="G1598">
        <f>HOUR(Transactions[[#This Row],[Time]])</f>
        <v>2</v>
      </c>
      <c r="H1598" s="1" t="str">
        <f>IF(Transactions[[#This Row],[Hour]]&lt;=6,"Night",IF(Transactions[[#This Row],[Hour]]&lt;=12,"Morning",IF(Transactions[[#This Row],[Hour]]&lt;=18,"Afternoon","Evening")))</f>
        <v>Night</v>
      </c>
      <c r="I1598" s="1" t="str">
        <f>IF(Transactions[[#This Row],[amount]]&lt;=5000,"low","high")</f>
        <v>low</v>
      </c>
      <c r="J1598" s="1">
        <f>YEAR(Transactions[[#This Row],[transaction_date]])</f>
        <v>2024</v>
      </c>
      <c r="K1598" s="1" t="str">
        <f>TEXT(Transactions[[#This Row],[transaction_date]],"mmm")</f>
        <v>Feb</v>
      </c>
      <c r="L1598" s="1" t="str">
        <f>TEXT(Transactions[[#This Row],[transaction_date]],"ddd")</f>
        <v>Wed</v>
      </c>
      <c r="M1598" s="1">
        <f>WEEKDAY(Transactions[[#This Row],[transaction_date]])</f>
        <v>4</v>
      </c>
      <c r="N1598" s="1" t="str">
        <f>IF(OR(Transactions[[#This Row],[weekday]]=1,Transactions[[#This Row],[weekday]]=7),"weekend","weekday")</f>
        <v>weekday</v>
      </c>
    </row>
    <row r="1599" spans="1:14">
      <c r="A1599">
        <v>1543</v>
      </c>
      <c r="B1599">
        <v>1108122431</v>
      </c>
      <c r="C1599" s="1" t="s">
        <v>612</v>
      </c>
      <c r="D1599">
        <v>4910.38</v>
      </c>
      <c r="E1599" s="3">
        <v>45343.744456018518</v>
      </c>
      <c r="F1599" t="str">
        <f>TEXT(Transactions[[#This Row],[transaction_date]],"HH:MM:ss")</f>
        <v>17:52:01</v>
      </c>
      <c r="G1599">
        <f>HOUR(Transactions[[#This Row],[Time]])</f>
        <v>17</v>
      </c>
      <c r="H1599" s="1" t="str">
        <f>IF(Transactions[[#This Row],[Hour]]&lt;=6,"Night",IF(Transactions[[#This Row],[Hour]]&lt;=12,"Morning",IF(Transactions[[#This Row],[Hour]]&lt;=18,"Afternoon","Evening")))</f>
        <v>Afternoon</v>
      </c>
      <c r="I1599" s="1" t="str">
        <f>IF(Transactions[[#This Row],[amount]]&lt;=5000,"low","high")</f>
        <v>low</v>
      </c>
      <c r="J1599" s="1">
        <f>YEAR(Transactions[[#This Row],[transaction_date]])</f>
        <v>2024</v>
      </c>
      <c r="K1599" s="1" t="str">
        <f>TEXT(Transactions[[#This Row],[transaction_date]],"mmm")</f>
        <v>Feb</v>
      </c>
      <c r="L1599" s="1" t="str">
        <f>TEXT(Transactions[[#This Row],[transaction_date]],"ddd")</f>
        <v>Wed</v>
      </c>
      <c r="M1599" s="1">
        <f>WEEKDAY(Transactions[[#This Row],[transaction_date]])</f>
        <v>4</v>
      </c>
      <c r="N1599" s="1" t="str">
        <f>IF(OR(Transactions[[#This Row],[weekday]]=1,Transactions[[#This Row],[weekday]]=7),"weekend","weekday")</f>
        <v>weekday</v>
      </c>
    </row>
    <row r="1600" spans="1:14">
      <c r="A1600">
        <v>883</v>
      </c>
      <c r="B1600">
        <v>1053739522</v>
      </c>
      <c r="C1600" s="1" t="s">
        <v>612</v>
      </c>
      <c r="D1600">
        <v>2992.44</v>
      </c>
      <c r="E1600" s="3">
        <v>45343.82912037037</v>
      </c>
      <c r="F1600" t="str">
        <f>TEXT(Transactions[[#This Row],[transaction_date]],"HH:MM:ss")</f>
        <v>19:53:56</v>
      </c>
      <c r="G1600">
        <f>HOUR(Transactions[[#This Row],[Time]])</f>
        <v>19</v>
      </c>
      <c r="H1600" s="1" t="str">
        <f>IF(Transactions[[#This Row],[Hour]]&lt;=6,"Night",IF(Transactions[[#This Row],[Hour]]&lt;=12,"Morning",IF(Transactions[[#This Row],[Hour]]&lt;=18,"Afternoon","Evening")))</f>
        <v>Evening</v>
      </c>
      <c r="I1600" s="1" t="str">
        <f>IF(Transactions[[#This Row],[amount]]&lt;=5000,"low","high")</f>
        <v>low</v>
      </c>
      <c r="J1600" s="1">
        <f>YEAR(Transactions[[#This Row],[transaction_date]])</f>
        <v>2024</v>
      </c>
      <c r="K1600" s="1" t="str">
        <f>TEXT(Transactions[[#This Row],[transaction_date]],"mmm")</f>
        <v>Feb</v>
      </c>
      <c r="L1600" s="1" t="str">
        <f>TEXT(Transactions[[#This Row],[transaction_date]],"ddd")</f>
        <v>Wed</v>
      </c>
      <c r="M1600" s="1">
        <f>WEEKDAY(Transactions[[#This Row],[transaction_date]])</f>
        <v>4</v>
      </c>
      <c r="N1600" s="1" t="str">
        <f>IF(OR(Transactions[[#This Row],[weekday]]=1,Transactions[[#This Row],[weekday]]=7),"weekend","weekday")</f>
        <v>weekday</v>
      </c>
    </row>
    <row r="1601" spans="1:14">
      <c r="A1601">
        <v>1271</v>
      </c>
      <c r="B1601">
        <v>1131594920</v>
      </c>
      <c r="C1601" s="1" t="s">
        <v>610</v>
      </c>
      <c r="D1601">
        <v>366.73</v>
      </c>
      <c r="E1601" s="3">
        <v>45343.898541666669</v>
      </c>
      <c r="F1601" t="str">
        <f>TEXT(Transactions[[#This Row],[transaction_date]],"HH:MM:ss")</f>
        <v>21:33:54</v>
      </c>
      <c r="G1601">
        <f>HOUR(Transactions[[#This Row],[Time]])</f>
        <v>21</v>
      </c>
      <c r="H1601" s="1" t="str">
        <f>IF(Transactions[[#This Row],[Hour]]&lt;=6,"Night",IF(Transactions[[#This Row],[Hour]]&lt;=12,"Morning",IF(Transactions[[#This Row],[Hour]]&lt;=18,"Afternoon","Evening")))</f>
        <v>Evening</v>
      </c>
      <c r="I1601" s="1" t="str">
        <f>IF(Transactions[[#This Row],[amount]]&lt;=5000,"low","high")</f>
        <v>low</v>
      </c>
      <c r="J1601" s="1">
        <f>YEAR(Transactions[[#This Row],[transaction_date]])</f>
        <v>2024</v>
      </c>
      <c r="K1601" s="1" t="str">
        <f>TEXT(Transactions[[#This Row],[transaction_date]],"mmm")</f>
        <v>Feb</v>
      </c>
      <c r="L1601" s="1" t="str">
        <f>TEXT(Transactions[[#This Row],[transaction_date]],"ddd")</f>
        <v>Wed</v>
      </c>
      <c r="M1601" s="1">
        <f>WEEKDAY(Transactions[[#This Row],[transaction_date]])</f>
        <v>4</v>
      </c>
      <c r="N1601" s="1" t="str">
        <f>IF(OR(Transactions[[#This Row],[weekday]]=1,Transactions[[#This Row],[weekday]]=7),"weekend","weekday")</f>
        <v>weekday</v>
      </c>
    </row>
    <row r="1602" spans="1:14">
      <c r="A1602">
        <v>295</v>
      </c>
      <c r="B1602">
        <v>1013036421</v>
      </c>
      <c r="C1602" s="1" t="s">
        <v>612</v>
      </c>
      <c r="D1602">
        <v>2733.27</v>
      </c>
      <c r="E1602" s="3">
        <v>45344.169652777775</v>
      </c>
      <c r="F1602" t="str">
        <f>TEXT(Transactions[[#This Row],[transaction_date]],"HH:MM:ss")</f>
        <v>04:04:18</v>
      </c>
      <c r="G1602">
        <f>HOUR(Transactions[[#This Row],[Time]])</f>
        <v>4</v>
      </c>
      <c r="H1602" s="1" t="str">
        <f>IF(Transactions[[#This Row],[Hour]]&lt;=6,"Night",IF(Transactions[[#This Row],[Hour]]&lt;=12,"Morning",IF(Transactions[[#This Row],[Hour]]&lt;=18,"Afternoon","Evening")))</f>
        <v>Night</v>
      </c>
      <c r="I1602" s="1" t="str">
        <f>IF(Transactions[[#This Row],[amount]]&lt;=5000,"low","high")</f>
        <v>low</v>
      </c>
      <c r="J1602" s="1">
        <f>YEAR(Transactions[[#This Row],[transaction_date]])</f>
        <v>2024</v>
      </c>
      <c r="K1602" s="1" t="str">
        <f>TEXT(Transactions[[#This Row],[transaction_date]],"mmm")</f>
        <v>Feb</v>
      </c>
      <c r="L1602" s="1" t="str">
        <f>TEXT(Transactions[[#This Row],[transaction_date]],"ddd")</f>
        <v>Thu</v>
      </c>
      <c r="M1602" s="1">
        <f>WEEKDAY(Transactions[[#This Row],[transaction_date]])</f>
        <v>5</v>
      </c>
      <c r="N1602" s="1" t="str">
        <f>IF(OR(Transactions[[#This Row],[weekday]]=1,Transactions[[#This Row],[weekday]]=7),"weekend","weekday")</f>
        <v>weekday</v>
      </c>
    </row>
    <row r="1603" spans="1:14">
      <c r="A1603">
        <v>1809</v>
      </c>
      <c r="B1603">
        <v>1046754306</v>
      </c>
      <c r="C1603" s="1" t="s">
        <v>611</v>
      </c>
      <c r="D1603">
        <v>557.23</v>
      </c>
      <c r="E1603" s="3">
        <v>45344.431712962964</v>
      </c>
      <c r="F1603" t="str">
        <f>TEXT(Transactions[[#This Row],[transaction_date]],"HH:MM:ss")</f>
        <v>10:21:40</v>
      </c>
      <c r="G1603">
        <f>HOUR(Transactions[[#This Row],[Time]])</f>
        <v>10</v>
      </c>
      <c r="H1603" s="1" t="str">
        <f>IF(Transactions[[#This Row],[Hour]]&lt;=6,"Night",IF(Transactions[[#This Row],[Hour]]&lt;=12,"Morning",IF(Transactions[[#This Row],[Hour]]&lt;=18,"Afternoon","Evening")))</f>
        <v>Morning</v>
      </c>
      <c r="I1603" s="1" t="str">
        <f>IF(Transactions[[#This Row],[amount]]&lt;=5000,"low","high")</f>
        <v>low</v>
      </c>
      <c r="J1603" s="1">
        <f>YEAR(Transactions[[#This Row],[transaction_date]])</f>
        <v>2024</v>
      </c>
      <c r="K1603" s="1" t="str">
        <f>TEXT(Transactions[[#This Row],[transaction_date]],"mmm")</f>
        <v>Feb</v>
      </c>
      <c r="L1603" s="1" t="str">
        <f>TEXT(Transactions[[#This Row],[transaction_date]],"ddd")</f>
        <v>Thu</v>
      </c>
      <c r="M1603" s="1">
        <f>WEEKDAY(Transactions[[#This Row],[transaction_date]])</f>
        <v>5</v>
      </c>
      <c r="N1603" s="1" t="str">
        <f>IF(OR(Transactions[[#This Row],[weekday]]=1,Transactions[[#This Row],[weekday]]=7),"weekend","weekday")</f>
        <v>weekday</v>
      </c>
    </row>
    <row r="1604" spans="1:14">
      <c r="A1604">
        <v>1056</v>
      </c>
      <c r="B1604">
        <v>1115417402</v>
      </c>
      <c r="C1604" s="1" t="s">
        <v>611</v>
      </c>
      <c r="D1604">
        <v>4630.7</v>
      </c>
      <c r="E1604" s="3">
        <v>45344.764502314814</v>
      </c>
      <c r="F1604" t="str">
        <f>TEXT(Transactions[[#This Row],[transaction_date]],"HH:MM:ss")</f>
        <v>18:20:53</v>
      </c>
      <c r="G1604">
        <f>HOUR(Transactions[[#This Row],[Time]])</f>
        <v>18</v>
      </c>
      <c r="H1604" s="1" t="str">
        <f>IF(Transactions[[#This Row],[Hour]]&lt;=6,"Night",IF(Transactions[[#This Row],[Hour]]&lt;=12,"Morning",IF(Transactions[[#This Row],[Hour]]&lt;=18,"Afternoon","Evening")))</f>
        <v>Afternoon</v>
      </c>
      <c r="I1604" s="1" t="str">
        <f>IF(Transactions[[#This Row],[amount]]&lt;=5000,"low","high")</f>
        <v>low</v>
      </c>
      <c r="J1604" s="1">
        <f>YEAR(Transactions[[#This Row],[transaction_date]])</f>
        <v>2024</v>
      </c>
      <c r="K1604" s="1" t="str">
        <f>TEXT(Transactions[[#This Row],[transaction_date]],"mmm")</f>
        <v>Feb</v>
      </c>
      <c r="L1604" s="1" t="str">
        <f>TEXT(Transactions[[#This Row],[transaction_date]],"ddd")</f>
        <v>Thu</v>
      </c>
      <c r="M1604" s="1">
        <f>WEEKDAY(Transactions[[#This Row],[transaction_date]])</f>
        <v>5</v>
      </c>
      <c r="N1604" s="1" t="str">
        <f>IF(OR(Transactions[[#This Row],[weekday]]=1,Transactions[[#This Row],[weekday]]=7),"weekend","weekday")</f>
        <v>weekday</v>
      </c>
    </row>
    <row r="1605" spans="1:14">
      <c r="A1605">
        <v>757</v>
      </c>
      <c r="B1605">
        <v>1040996967</v>
      </c>
      <c r="C1605" s="1" t="s">
        <v>612</v>
      </c>
      <c r="D1605">
        <v>2942.02</v>
      </c>
      <c r="E1605" s="3">
        <v>45344.89167824074</v>
      </c>
      <c r="F1605" t="str">
        <f>TEXT(Transactions[[#This Row],[transaction_date]],"HH:MM:ss")</f>
        <v>21:24:01</v>
      </c>
      <c r="G1605">
        <f>HOUR(Transactions[[#This Row],[Time]])</f>
        <v>21</v>
      </c>
      <c r="H1605" s="1" t="str">
        <f>IF(Transactions[[#This Row],[Hour]]&lt;=6,"Night",IF(Transactions[[#This Row],[Hour]]&lt;=12,"Morning",IF(Transactions[[#This Row],[Hour]]&lt;=18,"Afternoon","Evening")))</f>
        <v>Evening</v>
      </c>
      <c r="I1605" s="1" t="str">
        <f>IF(Transactions[[#This Row],[amount]]&lt;=5000,"low","high")</f>
        <v>low</v>
      </c>
      <c r="J1605" s="1">
        <f>YEAR(Transactions[[#This Row],[transaction_date]])</f>
        <v>2024</v>
      </c>
      <c r="K1605" s="1" t="str">
        <f>TEXT(Transactions[[#This Row],[transaction_date]],"mmm")</f>
        <v>Feb</v>
      </c>
      <c r="L1605" s="1" t="str">
        <f>TEXT(Transactions[[#This Row],[transaction_date]],"ddd")</f>
        <v>Thu</v>
      </c>
      <c r="M1605" s="1">
        <f>WEEKDAY(Transactions[[#This Row],[transaction_date]])</f>
        <v>5</v>
      </c>
      <c r="N1605" s="1" t="str">
        <f>IF(OR(Transactions[[#This Row],[weekday]]=1,Transactions[[#This Row],[weekday]]=7),"weekend","weekday")</f>
        <v>weekday</v>
      </c>
    </row>
    <row r="1606" spans="1:14">
      <c r="A1606">
        <v>1675</v>
      </c>
      <c r="B1606">
        <v>1090038332</v>
      </c>
      <c r="C1606" s="1" t="s">
        <v>612</v>
      </c>
      <c r="D1606">
        <v>366.31</v>
      </c>
      <c r="E1606" s="3">
        <v>45344.980543981481</v>
      </c>
      <c r="F1606" t="str">
        <f>TEXT(Transactions[[#This Row],[transaction_date]],"HH:MM:ss")</f>
        <v>23:31:59</v>
      </c>
      <c r="G1606">
        <f>HOUR(Transactions[[#This Row],[Time]])</f>
        <v>23</v>
      </c>
      <c r="H1606" s="1" t="str">
        <f>IF(Transactions[[#This Row],[Hour]]&lt;=6,"Night",IF(Transactions[[#This Row],[Hour]]&lt;=12,"Morning",IF(Transactions[[#This Row],[Hour]]&lt;=18,"Afternoon","Evening")))</f>
        <v>Evening</v>
      </c>
      <c r="I1606" s="1" t="str">
        <f>IF(Transactions[[#This Row],[amount]]&lt;=5000,"low","high")</f>
        <v>low</v>
      </c>
      <c r="J1606" s="1">
        <f>YEAR(Transactions[[#This Row],[transaction_date]])</f>
        <v>2024</v>
      </c>
      <c r="K1606" s="1" t="str">
        <f>TEXT(Transactions[[#This Row],[transaction_date]],"mmm")</f>
        <v>Feb</v>
      </c>
      <c r="L1606" s="1" t="str">
        <f>TEXT(Transactions[[#This Row],[transaction_date]],"ddd")</f>
        <v>Thu</v>
      </c>
      <c r="M1606" s="1">
        <f>WEEKDAY(Transactions[[#This Row],[transaction_date]])</f>
        <v>5</v>
      </c>
      <c r="N1606" s="1" t="str">
        <f>IF(OR(Transactions[[#This Row],[weekday]]=1,Transactions[[#This Row],[weekday]]=7),"weekend","weekday")</f>
        <v>weekday</v>
      </c>
    </row>
    <row r="1607" spans="1:14">
      <c r="A1607">
        <v>1552</v>
      </c>
      <c r="B1607">
        <v>1067566034</v>
      </c>
      <c r="C1607" s="1" t="s">
        <v>610</v>
      </c>
      <c r="D1607">
        <v>1262.76</v>
      </c>
      <c r="E1607" s="3">
        <v>45345.095937500002</v>
      </c>
      <c r="F1607" t="str">
        <f>TEXT(Transactions[[#This Row],[transaction_date]],"HH:MM:ss")</f>
        <v>02:18:09</v>
      </c>
      <c r="G1607">
        <f>HOUR(Transactions[[#This Row],[Time]])</f>
        <v>2</v>
      </c>
      <c r="H1607" s="1" t="str">
        <f>IF(Transactions[[#This Row],[Hour]]&lt;=6,"Night",IF(Transactions[[#This Row],[Hour]]&lt;=12,"Morning",IF(Transactions[[#This Row],[Hour]]&lt;=18,"Afternoon","Evening")))</f>
        <v>Night</v>
      </c>
      <c r="I1607" s="1" t="str">
        <f>IF(Transactions[[#This Row],[amount]]&lt;=5000,"low","high")</f>
        <v>low</v>
      </c>
      <c r="J1607" s="1">
        <f>YEAR(Transactions[[#This Row],[transaction_date]])</f>
        <v>2024</v>
      </c>
      <c r="K1607" s="1" t="str">
        <f>TEXT(Transactions[[#This Row],[transaction_date]],"mmm")</f>
        <v>Feb</v>
      </c>
      <c r="L1607" s="1" t="str">
        <f>TEXT(Transactions[[#This Row],[transaction_date]],"ddd")</f>
        <v>Fri</v>
      </c>
      <c r="M1607" s="1">
        <f>WEEKDAY(Transactions[[#This Row],[transaction_date]])</f>
        <v>6</v>
      </c>
      <c r="N1607" s="1" t="str">
        <f>IF(OR(Transactions[[#This Row],[weekday]]=1,Transactions[[#This Row],[weekday]]=7),"weekend","weekday")</f>
        <v>weekday</v>
      </c>
    </row>
    <row r="1608" spans="1:14">
      <c r="A1608">
        <v>1202</v>
      </c>
      <c r="B1608">
        <v>1192971011</v>
      </c>
      <c r="C1608" s="1" t="s">
        <v>611</v>
      </c>
      <c r="D1608">
        <v>1534.7</v>
      </c>
      <c r="E1608" s="3">
        <v>45345.291631944441</v>
      </c>
      <c r="F1608" t="str">
        <f>TEXT(Transactions[[#This Row],[transaction_date]],"HH:MM:ss")</f>
        <v>06:59:57</v>
      </c>
      <c r="G1608">
        <f>HOUR(Transactions[[#This Row],[Time]])</f>
        <v>6</v>
      </c>
      <c r="H1608" s="1" t="str">
        <f>IF(Transactions[[#This Row],[Hour]]&lt;=6,"Night",IF(Transactions[[#This Row],[Hour]]&lt;=12,"Morning",IF(Transactions[[#This Row],[Hour]]&lt;=18,"Afternoon","Evening")))</f>
        <v>Night</v>
      </c>
      <c r="I1608" s="1" t="str">
        <f>IF(Transactions[[#This Row],[amount]]&lt;=5000,"low","high")</f>
        <v>low</v>
      </c>
      <c r="J1608" s="1">
        <f>YEAR(Transactions[[#This Row],[transaction_date]])</f>
        <v>2024</v>
      </c>
      <c r="K1608" s="1" t="str">
        <f>TEXT(Transactions[[#This Row],[transaction_date]],"mmm")</f>
        <v>Feb</v>
      </c>
      <c r="L1608" s="1" t="str">
        <f>TEXT(Transactions[[#This Row],[transaction_date]],"ddd")</f>
        <v>Fri</v>
      </c>
      <c r="M1608" s="1">
        <f>WEEKDAY(Transactions[[#This Row],[transaction_date]])</f>
        <v>6</v>
      </c>
      <c r="N1608" s="1" t="str">
        <f>IF(OR(Transactions[[#This Row],[weekday]]=1,Transactions[[#This Row],[weekday]]=7),"weekend","weekday")</f>
        <v>weekday</v>
      </c>
    </row>
    <row r="1609" spans="1:14">
      <c r="A1609">
        <v>1958</v>
      </c>
      <c r="B1609">
        <v>1126381804</v>
      </c>
      <c r="C1609" s="1" t="s">
        <v>610</v>
      </c>
      <c r="D1609">
        <v>3526.73</v>
      </c>
      <c r="E1609" s="3">
        <v>45345.899131944447</v>
      </c>
      <c r="F1609" t="str">
        <f>TEXT(Transactions[[#This Row],[transaction_date]],"HH:MM:ss")</f>
        <v>21:34:45</v>
      </c>
      <c r="G1609">
        <f>HOUR(Transactions[[#This Row],[Time]])</f>
        <v>21</v>
      </c>
      <c r="H1609" s="1" t="str">
        <f>IF(Transactions[[#This Row],[Hour]]&lt;=6,"Night",IF(Transactions[[#This Row],[Hour]]&lt;=12,"Morning",IF(Transactions[[#This Row],[Hour]]&lt;=18,"Afternoon","Evening")))</f>
        <v>Evening</v>
      </c>
      <c r="I1609" s="1" t="str">
        <f>IF(Transactions[[#This Row],[amount]]&lt;=5000,"low","high")</f>
        <v>low</v>
      </c>
      <c r="J1609" s="1">
        <f>YEAR(Transactions[[#This Row],[transaction_date]])</f>
        <v>2024</v>
      </c>
      <c r="K1609" s="1" t="str">
        <f>TEXT(Transactions[[#This Row],[transaction_date]],"mmm")</f>
        <v>Feb</v>
      </c>
      <c r="L1609" s="1" t="str">
        <f>TEXT(Transactions[[#This Row],[transaction_date]],"ddd")</f>
        <v>Fri</v>
      </c>
      <c r="M1609" s="1">
        <f>WEEKDAY(Transactions[[#This Row],[transaction_date]])</f>
        <v>6</v>
      </c>
      <c r="N1609" s="1" t="str">
        <f>IF(OR(Transactions[[#This Row],[weekday]]=1,Transactions[[#This Row],[weekday]]=7),"weekend","weekday")</f>
        <v>weekday</v>
      </c>
    </row>
    <row r="1610" spans="1:14">
      <c r="A1610">
        <v>1890</v>
      </c>
      <c r="B1610">
        <v>1078554894</v>
      </c>
      <c r="C1610" s="1" t="s">
        <v>610</v>
      </c>
      <c r="D1610">
        <v>4477.34</v>
      </c>
      <c r="E1610" s="3">
        <v>45346.0312962963</v>
      </c>
      <c r="F1610" t="str">
        <f>TEXT(Transactions[[#This Row],[transaction_date]],"HH:MM:ss")</f>
        <v>00:45:04</v>
      </c>
      <c r="G1610">
        <f>HOUR(Transactions[[#This Row],[Time]])</f>
        <v>0</v>
      </c>
      <c r="H1610" s="1" t="str">
        <f>IF(Transactions[[#This Row],[Hour]]&lt;=6,"Night",IF(Transactions[[#This Row],[Hour]]&lt;=12,"Morning",IF(Transactions[[#This Row],[Hour]]&lt;=18,"Afternoon","Evening")))</f>
        <v>Night</v>
      </c>
      <c r="I1610" s="1" t="str">
        <f>IF(Transactions[[#This Row],[amount]]&lt;=5000,"low","high")</f>
        <v>low</v>
      </c>
      <c r="J1610" s="1">
        <f>YEAR(Transactions[[#This Row],[transaction_date]])</f>
        <v>2024</v>
      </c>
      <c r="K1610" s="1" t="str">
        <f>TEXT(Transactions[[#This Row],[transaction_date]],"mmm")</f>
        <v>Feb</v>
      </c>
      <c r="L1610" s="1" t="str">
        <f>TEXT(Transactions[[#This Row],[transaction_date]],"ddd")</f>
        <v>Sat</v>
      </c>
      <c r="M1610" s="1">
        <f>WEEKDAY(Transactions[[#This Row],[transaction_date]])</f>
        <v>7</v>
      </c>
      <c r="N1610" s="1" t="str">
        <f>IF(OR(Transactions[[#This Row],[weekday]]=1,Transactions[[#This Row],[weekday]]=7),"weekend","weekday")</f>
        <v>weekend</v>
      </c>
    </row>
    <row r="1611" spans="1:14">
      <c r="A1611">
        <v>1309</v>
      </c>
      <c r="B1611">
        <v>1063103760</v>
      </c>
      <c r="C1611" s="1" t="s">
        <v>612</v>
      </c>
      <c r="D1611">
        <v>4689.4399999999996</v>
      </c>
      <c r="E1611" s="3">
        <v>45346.290868055556</v>
      </c>
      <c r="F1611" t="str">
        <f>TEXT(Transactions[[#This Row],[transaction_date]],"HH:MM:ss")</f>
        <v>06:58:51</v>
      </c>
      <c r="G1611">
        <f>HOUR(Transactions[[#This Row],[Time]])</f>
        <v>6</v>
      </c>
      <c r="H1611" s="1" t="str">
        <f>IF(Transactions[[#This Row],[Hour]]&lt;=6,"Night",IF(Transactions[[#This Row],[Hour]]&lt;=12,"Morning",IF(Transactions[[#This Row],[Hour]]&lt;=18,"Afternoon","Evening")))</f>
        <v>Night</v>
      </c>
      <c r="I1611" s="1" t="str">
        <f>IF(Transactions[[#This Row],[amount]]&lt;=5000,"low","high")</f>
        <v>low</v>
      </c>
      <c r="J1611" s="1">
        <f>YEAR(Transactions[[#This Row],[transaction_date]])</f>
        <v>2024</v>
      </c>
      <c r="K1611" s="1" t="str">
        <f>TEXT(Transactions[[#This Row],[transaction_date]],"mmm")</f>
        <v>Feb</v>
      </c>
      <c r="L1611" s="1" t="str">
        <f>TEXT(Transactions[[#This Row],[transaction_date]],"ddd")</f>
        <v>Sat</v>
      </c>
      <c r="M1611" s="1">
        <f>WEEKDAY(Transactions[[#This Row],[transaction_date]])</f>
        <v>7</v>
      </c>
      <c r="N1611" s="1" t="str">
        <f>IF(OR(Transactions[[#This Row],[weekday]]=1,Transactions[[#This Row],[weekday]]=7),"weekend","weekday")</f>
        <v>weekend</v>
      </c>
    </row>
    <row r="1612" spans="1:14">
      <c r="A1612">
        <v>1665</v>
      </c>
      <c r="B1612">
        <v>1163325605</v>
      </c>
      <c r="C1612" s="1" t="s">
        <v>612</v>
      </c>
      <c r="D1612">
        <v>1360.54</v>
      </c>
      <c r="E1612" s="3">
        <v>45346.311932870369</v>
      </c>
      <c r="F1612" t="str">
        <f>TEXT(Transactions[[#This Row],[transaction_date]],"HH:MM:ss")</f>
        <v>07:29:11</v>
      </c>
      <c r="G1612">
        <f>HOUR(Transactions[[#This Row],[Time]])</f>
        <v>7</v>
      </c>
      <c r="H1612" s="1" t="str">
        <f>IF(Transactions[[#This Row],[Hour]]&lt;=6,"Night",IF(Transactions[[#This Row],[Hour]]&lt;=12,"Morning",IF(Transactions[[#This Row],[Hour]]&lt;=18,"Afternoon","Evening")))</f>
        <v>Morning</v>
      </c>
      <c r="I1612" s="1" t="str">
        <f>IF(Transactions[[#This Row],[amount]]&lt;=5000,"low","high")</f>
        <v>low</v>
      </c>
      <c r="J1612" s="1">
        <f>YEAR(Transactions[[#This Row],[transaction_date]])</f>
        <v>2024</v>
      </c>
      <c r="K1612" s="1" t="str">
        <f>TEXT(Transactions[[#This Row],[transaction_date]],"mmm")</f>
        <v>Feb</v>
      </c>
      <c r="L1612" s="1" t="str">
        <f>TEXT(Transactions[[#This Row],[transaction_date]],"ddd")</f>
        <v>Sat</v>
      </c>
      <c r="M1612" s="1">
        <f>WEEKDAY(Transactions[[#This Row],[transaction_date]])</f>
        <v>7</v>
      </c>
      <c r="N1612" s="1" t="str">
        <f>IF(OR(Transactions[[#This Row],[weekday]]=1,Transactions[[#This Row],[weekday]]=7),"weekend","weekday")</f>
        <v>weekend</v>
      </c>
    </row>
    <row r="1613" spans="1:14">
      <c r="A1613">
        <v>1291</v>
      </c>
      <c r="B1613">
        <v>1074804281</v>
      </c>
      <c r="C1613" s="1" t="s">
        <v>612</v>
      </c>
      <c r="D1613">
        <v>1722.01</v>
      </c>
      <c r="E1613" s="3">
        <v>45346.981481481482</v>
      </c>
      <c r="F1613" t="str">
        <f>TEXT(Transactions[[#This Row],[transaction_date]],"HH:MM:ss")</f>
        <v>23:33:20</v>
      </c>
      <c r="G1613">
        <f>HOUR(Transactions[[#This Row],[Time]])</f>
        <v>23</v>
      </c>
      <c r="H1613" s="1" t="str">
        <f>IF(Transactions[[#This Row],[Hour]]&lt;=6,"Night",IF(Transactions[[#This Row],[Hour]]&lt;=12,"Morning",IF(Transactions[[#This Row],[Hour]]&lt;=18,"Afternoon","Evening")))</f>
        <v>Evening</v>
      </c>
      <c r="I1613" s="1" t="str">
        <f>IF(Transactions[[#This Row],[amount]]&lt;=5000,"low","high")</f>
        <v>low</v>
      </c>
      <c r="J1613" s="1">
        <f>YEAR(Transactions[[#This Row],[transaction_date]])</f>
        <v>2024</v>
      </c>
      <c r="K1613" s="1" t="str">
        <f>TEXT(Transactions[[#This Row],[transaction_date]],"mmm")</f>
        <v>Feb</v>
      </c>
      <c r="L1613" s="1" t="str">
        <f>TEXT(Transactions[[#This Row],[transaction_date]],"ddd")</f>
        <v>Sat</v>
      </c>
      <c r="M1613" s="1">
        <f>WEEKDAY(Transactions[[#This Row],[transaction_date]])</f>
        <v>7</v>
      </c>
      <c r="N1613" s="1" t="str">
        <f>IF(OR(Transactions[[#This Row],[weekday]]=1,Transactions[[#This Row],[weekday]]=7),"weekend","weekday")</f>
        <v>weekend</v>
      </c>
    </row>
    <row r="1614" spans="1:14">
      <c r="A1614">
        <v>123</v>
      </c>
      <c r="B1614">
        <v>1126038891</v>
      </c>
      <c r="C1614" s="1" t="s">
        <v>611</v>
      </c>
      <c r="D1614">
        <v>3704.88</v>
      </c>
      <c r="E1614" s="3">
        <v>45347.204409722224</v>
      </c>
      <c r="F1614" t="str">
        <f>TEXT(Transactions[[#This Row],[transaction_date]],"HH:MM:ss")</f>
        <v>04:54:21</v>
      </c>
      <c r="G1614">
        <f>HOUR(Transactions[[#This Row],[Time]])</f>
        <v>4</v>
      </c>
      <c r="H1614" s="1" t="str">
        <f>IF(Transactions[[#This Row],[Hour]]&lt;=6,"Night",IF(Transactions[[#This Row],[Hour]]&lt;=12,"Morning",IF(Transactions[[#This Row],[Hour]]&lt;=18,"Afternoon","Evening")))</f>
        <v>Night</v>
      </c>
      <c r="I1614" s="1" t="str">
        <f>IF(Transactions[[#This Row],[amount]]&lt;=5000,"low","high")</f>
        <v>low</v>
      </c>
      <c r="J1614" s="1">
        <f>YEAR(Transactions[[#This Row],[transaction_date]])</f>
        <v>2024</v>
      </c>
      <c r="K1614" s="1" t="str">
        <f>TEXT(Transactions[[#This Row],[transaction_date]],"mmm")</f>
        <v>Feb</v>
      </c>
      <c r="L1614" s="1" t="str">
        <f>TEXT(Transactions[[#This Row],[transaction_date]],"ddd")</f>
        <v>Sun</v>
      </c>
      <c r="M1614" s="1">
        <f>WEEKDAY(Transactions[[#This Row],[transaction_date]])</f>
        <v>1</v>
      </c>
      <c r="N1614" s="1" t="str">
        <f>IF(OR(Transactions[[#This Row],[weekday]]=1,Transactions[[#This Row],[weekday]]=7),"weekend","weekday")</f>
        <v>weekend</v>
      </c>
    </row>
    <row r="1615" spans="1:14">
      <c r="A1615">
        <v>1360</v>
      </c>
      <c r="B1615">
        <v>1092129843</v>
      </c>
      <c r="C1615" s="1" t="s">
        <v>610</v>
      </c>
      <c r="D1615">
        <v>3208.78</v>
      </c>
      <c r="E1615" s="3">
        <v>45348.337060185186</v>
      </c>
      <c r="F1615" t="str">
        <f>TEXT(Transactions[[#This Row],[transaction_date]],"HH:MM:ss")</f>
        <v>08:05:22</v>
      </c>
      <c r="G1615">
        <f>HOUR(Transactions[[#This Row],[Time]])</f>
        <v>8</v>
      </c>
      <c r="H1615" s="1" t="str">
        <f>IF(Transactions[[#This Row],[Hour]]&lt;=6,"Night",IF(Transactions[[#This Row],[Hour]]&lt;=12,"Morning",IF(Transactions[[#This Row],[Hour]]&lt;=18,"Afternoon","Evening")))</f>
        <v>Morning</v>
      </c>
      <c r="I1615" s="1" t="str">
        <f>IF(Transactions[[#This Row],[amount]]&lt;=5000,"low","high")</f>
        <v>low</v>
      </c>
      <c r="J1615" s="1">
        <f>YEAR(Transactions[[#This Row],[transaction_date]])</f>
        <v>2024</v>
      </c>
      <c r="K1615" s="1" t="str">
        <f>TEXT(Transactions[[#This Row],[transaction_date]],"mmm")</f>
        <v>Feb</v>
      </c>
      <c r="L1615" s="1" t="str">
        <f>TEXT(Transactions[[#This Row],[transaction_date]],"ddd")</f>
        <v>Mon</v>
      </c>
      <c r="M1615" s="1">
        <f>WEEKDAY(Transactions[[#This Row],[transaction_date]])</f>
        <v>2</v>
      </c>
      <c r="N1615" s="1" t="str">
        <f>IF(OR(Transactions[[#This Row],[weekday]]=1,Transactions[[#This Row],[weekday]]=7),"weekend","weekday")</f>
        <v>weekday</v>
      </c>
    </row>
    <row r="1616" spans="1:14">
      <c r="A1616">
        <v>106</v>
      </c>
      <c r="B1616">
        <v>1015539068</v>
      </c>
      <c r="C1616" s="1" t="s">
        <v>611</v>
      </c>
      <c r="D1616">
        <v>2056.52</v>
      </c>
      <c r="E1616" s="3">
        <v>45348.535694444443</v>
      </c>
      <c r="F1616" t="str">
        <f>TEXT(Transactions[[#This Row],[transaction_date]],"HH:MM:ss")</f>
        <v>12:51:24</v>
      </c>
      <c r="G1616">
        <f>HOUR(Transactions[[#This Row],[Time]])</f>
        <v>12</v>
      </c>
      <c r="H1616" s="1" t="str">
        <f>IF(Transactions[[#This Row],[Hour]]&lt;=6,"Night",IF(Transactions[[#This Row],[Hour]]&lt;=12,"Morning",IF(Transactions[[#This Row],[Hour]]&lt;=18,"Afternoon","Evening")))</f>
        <v>Morning</v>
      </c>
      <c r="I1616" s="1" t="str">
        <f>IF(Transactions[[#This Row],[amount]]&lt;=5000,"low","high")</f>
        <v>low</v>
      </c>
      <c r="J1616" s="1">
        <f>YEAR(Transactions[[#This Row],[transaction_date]])</f>
        <v>2024</v>
      </c>
      <c r="K1616" s="1" t="str">
        <f>TEXT(Transactions[[#This Row],[transaction_date]],"mmm")</f>
        <v>Feb</v>
      </c>
      <c r="L1616" s="1" t="str">
        <f>TEXT(Transactions[[#This Row],[transaction_date]],"ddd")</f>
        <v>Mon</v>
      </c>
      <c r="M1616" s="1">
        <f>WEEKDAY(Transactions[[#This Row],[transaction_date]])</f>
        <v>2</v>
      </c>
      <c r="N1616" s="1" t="str">
        <f>IF(OR(Transactions[[#This Row],[weekday]]=1,Transactions[[#This Row],[weekday]]=7),"weekend","weekday")</f>
        <v>weekday</v>
      </c>
    </row>
    <row r="1617" spans="1:14">
      <c r="A1617">
        <v>549</v>
      </c>
      <c r="B1617">
        <v>1092129843</v>
      </c>
      <c r="C1617" s="1" t="s">
        <v>610</v>
      </c>
      <c r="D1617">
        <v>512.25</v>
      </c>
      <c r="E1617" s="3">
        <v>45348.660810185182</v>
      </c>
      <c r="F1617" t="str">
        <f>TEXT(Transactions[[#This Row],[transaction_date]],"HH:MM:ss")</f>
        <v>15:51:34</v>
      </c>
      <c r="G1617">
        <f>HOUR(Transactions[[#This Row],[Time]])</f>
        <v>15</v>
      </c>
      <c r="H1617" s="1" t="str">
        <f>IF(Transactions[[#This Row],[Hour]]&lt;=6,"Night",IF(Transactions[[#This Row],[Hour]]&lt;=12,"Morning",IF(Transactions[[#This Row],[Hour]]&lt;=18,"Afternoon","Evening")))</f>
        <v>Afternoon</v>
      </c>
      <c r="I1617" s="1" t="str">
        <f>IF(Transactions[[#This Row],[amount]]&lt;=5000,"low","high")</f>
        <v>low</v>
      </c>
      <c r="J1617" s="1">
        <f>YEAR(Transactions[[#This Row],[transaction_date]])</f>
        <v>2024</v>
      </c>
      <c r="K1617" s="1" t="str">
        <f>TEXT(Transactions[[#This Row],[transaction_date]],"mmm")</f>
        <v>Feb</v>
      </c>
      <c r="L1617" s="1" t="str">
        <f>TEXT(Transactions[[#This Row],[transaction_date]],"ddd")</f>
        <v>Mon</v>
      </c>
      <c r="M1617" s="1">
        <f>WEEKDAY(Transactions[[#This Row],[transaction_date]])</f>
        <v>2</v>
      </c>
      <c r="N1617" s="1" t="str">
        <f>IF(OR(Transactions[[#This Row],[weekday]]=1,Transactions[[#This Row],[weekday]]=7),"weekend","weekday")</f>
        <v>weekday</v>
      </c>
    </row>
    <row r="1618" spans="1:14">
      <c r="A1618">
        <v>1768</v>
      </c>
      <c r="B1618">
        <v>1154100923</v>
      </c>
      <c r="C1618" s="1" t="s">
        <v>610</v>
      </c>
      <c r="D1618">
        <v>507.57</v>
      </c>
      <c r="E1618" s="3">
        <v>45349.226215277777</v>
      </c>
      <c r="F1618" t="str">
        <f>TEXT(Transactions[[#This Row],[transaction_date]],"HH:MM:ss")</f>
        <v>05:25:45</v>
      </c>
      <c r="G1618">
        <f>HOUR(Transactions[[#This Row],[Time]])</f>
        <v>5</v>
      </c>
      <c r="H1618" s="1" t="str">
        <f>IF(Transactions[[#This Row],[Hour]]&lt;=6,"Night",IF(Transactions[[#This Row],[Hour]]&lt;=12,"Morning",IF(Transactions[[#This Row],[Hour]]&lt;=18,"Afternoon","Evening")))</f>
        <v>Night</v>
      </c>
      <c r="I1618" s="1" t="str">
        <f>IF(Transactions[[#This Row],[amount]]&lt;=5000,"low","high")</f>
        <v>low</v>
      </c>
      <c r="J1618" s="1">
        <f>YEAR(Transactions[[#This Row],[transaction_date]])</f>
        <v>2024</v>
      </c>
      <c r="K1618" s="1" t="str">
        <f>TEXT(Transactions[[#This Row],[transaction_date]],"mmm")</f>
        <v>Feb</v>
      </c>
      <c r="L1618" s="1" t="str">
        <f>TEXT(Transactions[[#This Row],[transaction_date]],"ddd")</f>
        <v>Tue</v>
      </c>
      <c r="M1618" s="1">
        <f>WEEKDAY(Transactions[[#This Row],[transaction_date]])</f>
        <v>3</v>
      </c>
      <c r="N1618" s="1" t="str">
        <f>IF(OR(Transactions[[#This Row],[weekday]]=1,Transactions[[#This Row],[weekday]]=7),"weekend","weekday")</f>
        <v>weekday</v>
      </c>
    </row>
    <row r="1619" spans="1:14">
      <c r="A1619">
        <v>1308</v>
      </c>
      <c r="B1619">
        <v>1023672566</v>
      </c>
      <c r="C1619" s="1" t="s">
        <v>610</v>
      </c>
      <c r="D1619">
        <v>1505.95</v>
      </c>
      <c r="E1619" s="3">
        <v>45349.647152777776</v>
      </c>
      <c r="F1619" t="str">
        <f>TEXT(Transactions[[#This Row],[transaction_date]],"HH:MM:ss")</f>
        <v>15:31:54</v>
      </c>
      <c r="G1619">
        <f>HOUR(Transactions[[#This Row],[Time]])</f>
        <v>15</v>
      </c>
      <c r="H1619" s="1" t="str">
        <f>IF(Transactions[[#This Row],[Hour]]&lt;=6,"Night",IF(Transactions[[#This Row],[Hour]]&lt;=12,"Morning",IF(Transactions[[#This Row],[Hour]]&lt;=18,"Afternoon","Evening")))</f>
        <v>Afternoon</v>
      </c>
      <c r="I1619" s="1" t="str">
        <f>IF(Transactions[[#This Row],[amount]]&lt;=5000,"low","high")</f>
        <v>low</v>
      </c>
      <c r="J1619" s="1">
        <f>YEAR(Transactions[[#This Row],[transaction_date]])</f>
        <v>2024</v>
      </c>
      <c r="K1619" s="1" t="str">
        <f>TEXT(Transactions[[#This Row],[transaction_date]],"mmm")</f>
        <v>Feb</v>
      </c>
      <c r="L1619" s="1" t="str">
        <f>TEXT(Transactions[[#This Row],[transaction_date]],"ddd")</f>
        <v>Tue</v>
      </c>
      <c r="M1619" s="1">
        <f>WEEKDAY(Transactions[[#This Row],[transaction_date]])</f>
        <v>3</v>
      </c>
      <c r="N1619" s="1" t="str">
        <f>IF(OR(Transactions[[#This Row],[weekday]]=1,Transactions[[#This Row],[weekday]]=7),"weekend","weekday")</f>
        <v>weekday</v>
      </c>
    </row>
    <row r="1620" spans="1:14">
      <c r="A1620">
        <v>185</v>
      </c>
      <c r="B1620">
        <v>1071209979</v>
      </c>
      <c r="C1620" s="1" t="s">
        <v>611</v>
      </c>
      <c r="D1620">
        <v>2962.26</v>
      </c>
      <c r="E1620" s="3">
        <v>45350.190509259257</v>
      </c>
      <c r="F1620" t="str">
        <f>TEXT(Transactions[[#This Row],[transaction_date]],"HH:MM:ss")</f>
        <v>04:34:20</v>
      </c>
      <c r="G1620">
        <f>HOUR(Transactions[[#This Row],[Time]])</f>
        <v>4</v>
      </c>
      <c r="H1620" s="1" t="str">
        <f>IF(Transactions[[#This Row],[Hour]]&lt;=6,"Night",IF(Transactions[[#This Row],[Hour]]&lt;=12,"Morning",IF(Transactions[[#This Row],[Hour]]&lt;=18,"Afternoon","Evening")))</f>
        <v>Night</v>
      </c>
      <c r="I1620" s="1" t="str">
        <f>IF(Transactions[[#This Row],[amount]]&lt;=5000,"low","high")</f>
        <v>low</v>
      </c>
      <c r="J1620" s="1">
        <f>YEAR(Transactions[[#This Row],[transaction_date]])</f>
        <v>2024</v>
      </c>
      <c r="K1620" s="1" t="str">
        <f>TEXT(Transactions[[#This Row],[transaction_date]],"mmm")</f>
        <v>Feb</v>
      </c>
      <c r="L1620" s="1" t="str">
        <f>TEXT(Transactions[[#This Row],[transaction_date]],"ddd")</f>
        <v>Wed</v>
      </c>
      <c r="M1620" s="1">
        <f>WEEKDAY(Transactions[[#This Row],[transaction_date]])</f>
        <v>4</v>
      </c>
      <c r="N1620" s="1" t="str">
        <f>IF(OR(Transactions[[#This Row],[weekday]]=1,Transactions[[#This Row],[weekday]]=7),"weekend","weekday")</f>
        <v>weekday</v>
      </c>
    </row>
    <row r="1621" spans="1:14">
      <c r="A1621">
        <v>2001</v>
      </c>
      <c r="B1621">
        <v>1129686264</v>
      </c>
      <c r="C1621" s="1" t="s">
        <v>611</v>
      </c>
      <c r="D1621">
        <v>13079.38</v>
      </c>
      <c r="E1621" s="3">
        <v>45350.605092592596</v>
      </c>
      <c r="F1621" t="str">
        <f>TEXT(Transactions[[#This Row],[transaction_date]],"HH:MM:ss")</f>
        <v>14:31:20</v>
      </c>
      <c r="G1621">
        <f>HOUR(Transactions[[#This Row],[Time]])</f>
        <v>14</v>
      </c>
      <c r="H1621" s="1" t="str">
        <f>IF(Transactions[[#This Row],[Hour]]&lt;=6,"Night",IF(Transactions[[#This Row],[Hour]]&lt;=12,"Morning",IF(Transactions[[#This Row],[Hour]]&lt;=18,"Afternoon","Evening")))</f>
        <v>Afternoon</v>
      </c>
      <c r="I1621" s="1" t="str">
        <f>IF(Transactions[[#This Row],[amount]]&lt;=5000,"low","high")</f>
        <v>high</v>
      </c>
      <c r="J1621" s="1">
        <f>YEAR(Transactions[[#This Row],[transaction_date]])</f>
        <v>2024</v>
      </c>
      <c r="K1621" s="1" t="str">
        <f>TEXT(Transactions[[#This Row],[transaction_date]],"mmm")</f>
        <v>Feb</v>
      </c>
      <c r="L1621" s="1" t="str">
        <f>TEXT(Transactions[[#This Row],[transaction_date]],"ddd")</f>
        <v>Wed</v>
      </c>
      <c r="M1621" s="1">
        <f>WEEKDAY(Transactions[[#This Row],[transaction_date]])</f>
        <v>4</v>
      </c>
      <c r="N1621" s="1" t="str">
        <f>IF(OR(Transactions[[#This Row],[weekday]]=1,Transactions[[#This Row],[weekday]]=7),"weekend","weekday")</f>
        <v>weekday</v>
      </c>
    </row>
    <row r="1622" spans="1:14">
      <c r="A1622">
        <v>1849</v>
      </c>
      <c r="B1622">
        <v>1112161622</v>
      </c>
      <c r="C1622" s="1" t="s">
        <v>612</v>
      </c>
      <c r="D1622">
        <v>436.24</v>
      </c>
      <c r="E1622" s="3">
        <v>45350.622800925928</v>
      </c>
      <c r="F1622" t="str">
        <f>TEXT(Transactions[[#This Row],[transaction_date]],"HH:MM:ss")</f>
        <v>14:56:50</v>
      </c>
      <c r="G1622">
        <f>HOUR(Transactions[[#This Row],[Time]])</f>
        <v>14</v>
      </c>
      <c r="H1622" s="1" t="str">
        <f>IF(Transactions[[#This Row],[Hour]]&lt;=6,"Night",IF(Transactions[[#This Row],[Hour]]&lt;=12,"Morning",IF(Transactions[[#This Row],[Hour]]&lt;=18,"Afternoon","Evening")))</f>
        <v>Afternoon</v>
      </c>
      <c r="I1622" s="1" t="str">
        <f>IF(Transactions[[#This Row],[amount]]&lt;=5000,"low","high")</f>
        <v>low</v>
      </c>
      <c r="J1622" s="1">
        <f>YEAR(Transactions[[#This Row],[transaction_date]])</f>
        <v>2024</v>
      </c>
      <c r="K1622" s="1" t="str">
        <f>TEXT(Transactions[[#This Row],[transaction_date]],"mmm")</f>
        <v>Feb</v>
      </c>
      <c r="L1622" s="1" t="str">
        <f>TEXT(Transactions[[#This Row],[transaction_date]],"ddd")</f>
        <v>Wed</v>
      </c>
      <c r="M1622" s="1">
        <f>WEEKDAY(Transactions[[#This Row],[transaction_date]])</f>
        <v>4</v>
      </c>
      <c r="N1622" s="1" t="str">
        <f>IF(OR(Transactions[[#This Row],[weekday]]=1,Transactions[[#This Row],[weekday]]=7),"weekend","weekday")</f>
        <v>weekday</v>
      </c>
    </row>
    <row r="1623" spans="1:14">
      <c r="A1623">
        <v>743</v>
      </c>
      <c r="B1623">
        <v>1199206677</v>
      </c>
      <c r="C1623" s="1" t="s">
        <v>611</v>
      </c>
      <c r="D1623">
        <v>2385.73</v>
      </c>
      <c r="E1623" s="3">
        <v>45350.872997685183</v>
      </c>
      <c r="F1623" t="str">
        <f>TEXT(Transactions[[#This Row],[transaction_date]],"HH:MM:ss")</f>
        <v>20:57:07</v>
      </c>
      <c r="G1623">
        <f>HOUR(Transactions[[#This Row],[Time]])</f>
        <v>20</v>
      </c>
      <c r="H1623" s="1" t="str">
        <f>IF(Transactions[[#This Row],[Hour]]&lt;=6,"Night",IF(Transactions[[#This Row],[Hour]]&lt;=12,"Morning",IF(Transactions[[#This Row],[Hour]]&lt;=18,"Afternoon","Evening")))</f>
        <v>Evening</v>
      </c>
      <c r="I1623" s="1" t="str">
        <f>IF(Transactions[[#This Row],[amount]]&lt;=5000,"low","high")</f>
        <v>low</v>
      </c>
      <c r="J1623" s="1">
        <f>YEAR(Transactions[[#This Row],[transaction_date]])</f>
        <v>2024</v>
      </c>
      <c r="K1623" s="1" t="str">
        <f>TEXT(Transactions[[#This Row],[transaction_date]],"mmm")</f>
        <v>Feb</v>
      </c>
      <c r="L1623" s="1" t="str">
        <f>TEXT(Transactions[[#This Row],[transaction_date]],"ddd")</f>
        <v>Wed</v>
      </c>
      <c r="M1623" s="1">
        <f>WEEKDAY(Transactions[[#This Row],[transaction_date]])</f>
        <v>4</v>
      </c>
      <c r="N1623" s="1" t="str">
        <f>IF(OR(Transactions[[#This Row],[weekday]]=1,Transactions[[#This Row],[weekday]]=7),"weekend","weekday")</f>
        <v>weekday</v>
      </c>
    </row>
    <row r="1624" spans="1:14">
      <c r="A1624">
        <v>521</v>
      </c>
      <c r="B1624">
        <v>1019063617</v>
      </c>
      <c r="C1624" s="1" t="s">
        <v>611</v>
      </c>
      <c r="D1624">
        <v>3298.69</v>
      </c>
      <c r="E1624" s="3">
        <v>45351.233738425923</v>
      </c>
      <c r="F1624" t="str">
        <f>TEXT(Transactions[[#This Row],[transaction_date]],"HH:MM:ss")</f>
        <v>05:36:35</v>
      </c>
      <c r="G1624">
        <f>HOUR(Transactions[[#This Row],[Time]])</f>
        <v>5</v>
      </c>
      <c r="H1624" s="1" t="str">
        <f>IF(Transactions[[#This Row],[Hour]]&lt;=6,"Night",IF(Transactions[[#This Row],[Hour]]&lt;=12,"Morning",IF(Transactions[[#This Row],[Hour]]&lt;=18,"Afternoon","Evening")))</f>
        <v>Night</v>
      </c>
      <c r="I1624" s="1" t="str">
        <f>IF(Transactions[[#This Row],[amount]]&lt;=5000,"low","high")</f>
        <v>low</v>
      </c>
      <c r="J1624" s="1">
        <f>YEAR(Transactions[[#This Row],[transaction_date]])</f>
        <v>2024</v>
      </c>
      <c r="K1624" s="1" t="str">
        <f>TEXT(Transactions[[#This Row],[transaction_date]],"mmm")</f>
        <v>Feb</v>
      </c>
      <c r="L1624" s="1" t="str">
        <f>TEXT(Transactions[[#This Row],[transaction_date]],"ddd")</f>
        <v>Thu</v>
      </c>
      <c r="M1624" s="1">
        <f>WEEKDAY(Transactions[[#This Row],[transaction_date]])</f>
        <v>5</v>
      </c>
      <c r="N1624" s="1" t="str">
        <f>IF(OR(Transactions[[#This Row],[weekday]]=1,Transactions[[#This Row],[weekday]]=7),"weekend","weekday")</f>
        <v>weekday</v>
      </c>
    </row>
    <row r="1625" spans="1:14">
      <c r="A1625">
        <v>1090</v>
      </c>
      <c r="B1625">
        <v>1036668302</v>
      </c>
      <c r="C1625" s="1" t="s">
        <v>612</v>
      </c>
      <c r="D1625">
        <v>1952.3</v>
      </c>
      <c r="E1625" s="3">
        <v>45351.707916666666</v>
      </c>
      <c r="F1625" t="str">
        <f>TEXT(Transactions[[#This Row],[transaction_date]],"HH:MM:ss")</f>
        <v>16:59:24</v>
      </c>
      <c r="G1625">
        <f>HOUR(Transactions[[#This Row],[Time]])</f>
        <v>16</v>
      </c>
      <c r="H1625" s="1" t="str">
        <f>IF(Transactions[[#This Row],[Hour]]&lt;=6,"Night",IF(Transactions[[#This Row],[Hour]]&lt;=12,"Morning",IF(Transactions[[#This Row],[Hour]]&lt;=18,"Afternoon","Evening")))</f>
        <v>Afternoon</v>
      </c>
      <c r="I1625" s="1" t="str">
        <f>IF(Transactions[[#This Row],[amount]]&lt;=5000,"low","high")</f>
        <v>low</v>
      </c>
      <c r="J1625" s="1">
        <f>YEAR(Transactions[[#This Row],[transaction_date]])</f>
        <v>2024</v>
      </c>
      <c r="K1625" s="1" t="str">
        <f>TEXT(Transactions[[#This Row],[transaction_date]],"mmm")</f>
        <v>Feb</v>
      </c>
      <c r="L1625" s="1" t="str">
        <f>TEXT(Transactions[[#This Row],[transaction_date]],"ddd")</f>
        <v>Thu</v>
      </c>
      <c r="M1625" s="1">
        <f>WEEKDAY(Transactions[[#This Row],[transaction_date]])</f>
        <v>5</v>
      </c>
      <c r="N1625" s="1" t="str">
        <f>IF(OR(Transactions[[#This Row],[weekday]]=1,Transactions[[#This Row],[weekday]]=7),"weekend","weekday")</f>
        <v>weekday</v>
      </c>
    </row>
    <row r="1626" spans="1:14">
      <c r="A1626">
        <v>1816</v>
      </c>
      <c r="B1626">
        <v>1199206677</v>
      </c>
      <c r="C1626" s="1" t="s">
        <v>610</v>
      </c>
      <c r="D1626">
        <v>3537.42</v>
      </c>
      <c r="E1626" s="3">
        <v>45352.089837962965</v>
      </c>
      <c r="F1626" t="str">
        <f>TEXT(Transactions[[#This Row],[transaction_date]],"HH:MM:ss")</f>
        <v>02:09:22</v>
      </c>
      <c r="G1626">
        <f>HOUR(Transactions[[#This Row],[Time]])</f>
        <v>2</v>
      </c>
      <c r="H1626" s="1" t="str">
        <f>IF(Transactions[[#This Row],[Hour]]&lt;=6,"Night",IF(Transactions[[#This Row],[Hour]]&lt;=12,"Morning",IF(Transactions[[#This Row],[Hour]]&lt;=18,"Afternoon","Evening")))</f>
        <v>Night</v>
      </c>
      <c r="I1626" s="1" t="str">
        <f>IF(Transactions[[#This Row],[amount]]&lt;=5000,"low","high")</f>
        <v>low</v>
      </c>
      <c r="J1626" s="1">
        <f>YEAR(Transactions[[#This Row],[transaction_date]])</f>
        <v>2024</v>
      </c>
      <c r="K1626" s="1" t="str">
        <f>TEXT(Transactions[[#This Row],[transaction_date]],"mmm")</f>
        <v>Mar</v>
      </c>
      <c r="L1626" s="1" t="str">
        <f>TEXT(Transactions[[#This Row],[transaction_date]],"ddd")</f>
        <v>Fri</v>
      </c>
      <c r="M1626" s="1">
        <f>WEEKDAY(Transactions[[#This Row],[transaction_date]])</f>
        <v>6</v>
      </c>
      <c r="N1626" s="1" t="str">
        <f>IF(OR(Transactions[[#This Row],[weekday]]=1,Transactions[[#This Row],[weekday]]=7),"weekend","weekday")</f>
        <v>weekday</v>
      </c>
    </row>
    <row r="1627" spans="1:14">
      <c r="A1627">
        <v>868</v>
      </c>
      <c r="B1627">
        <v>1155935642</v>
      </c>
      <c r="C1627" s="1" t="s">
        <v>610</v>
      </c>
      <c r="D1627">
        <v>1300.68</v>
      </c>
      <c r="E1627" s="3">
        <v>45353.300752314812</v>
      </c>
      <c r="F1627" t="str">
        <f>TEXT(Transactions[[#This Row],[transaction_date]],"HH:MM:ss")</f>
        <v>07:13:05</v>
      </c>
      <c r="G1627">
        <f>HOUR(Transactions[[#This Row],[Time]])</f>
        <v>7</v>
      </c>
      <c r="H1627" s="1" t="str">
        <f>IF(Transactions[[#This Row],[Hour]]&lt;=6,"Night",IF(Transactions[[#This Row],[Hour]]&lt;=12,"Morning",IF(Transactions[[#This Row],[Hour]]&lt;=18,"Afternoon","Evening")))</f>
        <v>Morning</v>
      </c>
      <c r="I1627" s="1" t="str">
        <f>IF(Transactions[[#This Row],[amount]]&lt;=5000,"low","high")</f>
        <v>low</v>
      </c>
      <c r="J1627" s="1">
        <f>YEAR(Transactions[[#This Row],[transaction_date]])</f>
        <v>2024</v>
      </c>
      <c r="K1627" s="1" t="str">
        <f>TEXT(Transactions[[#This Row],[transaction_date]],"mmm")</f>
        <v>Mar</v>
      </c>
      <c r="L1627" s="1" t="str">
        <f>TEXT(Transactions[[#This Row],[transaction_date]],"ddd")</f>
        <v>Sat</v>
      </c>
      <c r="M1627" s="1">
        <f>WEEKDAY(Transactions[[#This Row],[transaction_date]])</f>
        <v>7</v>
      </c>
      <c r="N1627" s="1" t="str">
        <f>IF(OR(Transactions[[#This Row],[weekday]]=1,Transactions[[#This Row],[weekday]]=7),"weekend","weekday")</f>
        <v>weekend</v>
      </c>
    </row>
    <row r="1628" spans="1:14">
      <c r="A1628">
        <v>72</v>
      </c>
      <c r="B1628">
        <v>1050197762</v>
      </c>
      <c r="C1628" s="1" t="s">
        <v>610</v>
      </c>
      <c r="D1628">
        <v>2562.81</v>
      </c>
      <c r="E1628" s="3">
        <v>45353.311516203707</v>
      </c>
      <c r="F1628" t="str">
        <f>TEXT(Transactions[[#This Row],[transaction_date]],"HH:MM:ss")</f>
        <v>07:28:35</v>
      </c>
      <c r="G1628">
        <f>HOUR(Transactions[[#This Row],[Time]])</f>
        <v>7</v>
      </c>
      <c r="H1628" s="1" t="str">
        <f>IF(Transactions[[#This Row],[Hour]]&lt;=6,"Night",IF(Transactions[[#This Row],[Hour]]&lt;=12,"Morning",IF(Transactions[[#This Row],[Hour]]&lt;=18,"Afternoon","Evening")))</f>
        <v>Morning</v>
      </c>
      <c r="I1628" s="1" t="str">
        <f>IF(Transactions[[#This Row],[amount]]&lt;=5000,"low","high")</f>
        <v>low</v>
      </c>
      <c r="J1628" s="1">
        <f>YEAR(Transactions[[#This Row],[transaction_date]])</f>
        <v>2024</v>
      </c>
      <c r="K1628" s="1" t="str">
        <f>TEXT(Transactions[[#This Row],[transaction_date]],"mmm")</f>
        <v>Mar</v>
      </c>
      <c r="L1628" s="1" t="str">
        <f>TEXT(Transactions[[#This Row],[transaction_date]],"ddd")</f>
        <v>Sat</v>
      </c>
      <c r="M1628" s="1">
        <f>WEEKDAY(Transactions[[#This Row],[transaction_date]])</f>
        <v>7</v>
      </c>
      <c r="N1628" s="1" t="str">
        <f>IF(OR(Transactions[[#This Row],[weekday]]=1,Transactions[[#This Row],[weekday]]=7),"weekend","weekday")</f>
        <v>weekend</v>
      </c>
    </row>
    <row r="1629" spans="1:14">
      <c r="A1629">
        <v>1254</v>
      </c>
      <c r="B1629">
        <v>1032972218</v>
      </c>
      <c r="C1629" s="1" t="s">
        <v>612</v>
      </c>
      <c r="D1629">
        <v>2470.87</v>
      </c>
      <c r="E1629" s="3">
        <v>45353.69703703704</v>
      </c>
      <c r="F1629" t="str">
        <f>TEXT(Transactions[[#This Row],[transaction_date]],"HH:MM:ss")</f>
        <v>16:43:44</v>
      </c>
      <c r="G1629">
        <f>HOUR(Transactions[[#This Row],[Time]])</f>
        <v>16</v>
      </c>
      <c r="H1629" s="1" t="str">
        <f>IF(Transactions[[#This Row],[Hour]]&lt;=6,"Night",IF(Transactions[[#This Row],[Hour]]&lt;=12,"Morning",IF(Transactions[[#This Row],[Hour]]&lt;=18,"Afternoon","Evening")))</f>
        <v>Afternoon</v>
      </c>
      <c r="I1629" s="1" t="str">
        <f>IF(Transactions[[#This Row],[amount]]&lt;=5000,"low","high")</f>
        <v>low</v>
      </c>
      <c r="J1629" s="1">
        <f>YEAR(Transactions[[#This Row],[transaction_date]])</f>
        <v>2024</v>
      </c>
      <c r="K1629" s="1" t="str">
        <f>TEXT(Transactions[[#This Row],[transaction_date]],"mmm")</f>
        <v>Mar</v>
      </c>
      <c r="L1629" s="1" t="str">
        <f>TEXT(Transactions[[#This Row],[transaction_date]],"ddd")</f>
        <v>Sat</v>
      </c>
      <c r="M1629" s="1">
        <f>WEEKDAY(Transactions[[#This Row],[transaction_date]])</f>
        <v>7</v>
      </c>
      <c r="N1629" s="1" t="str">
        <f>IF(OR(Transactions[[#This Row],[weekday]]=1,Transactions[[#This Row],[weekday]]=7),"weekend","weekday")</f>
        <v>weekend</v>
      </c>
    </row>
    <row r="1630" spans="1:14">
      <c r="A1630">
        <v>233</v>
      </c>
      <c r="B1630">
        <v>1033550210</v>
      </c>
      <c r="C1630" s="1" t="s">
        <v>612</v>
      </c>
      <c r="D1630">
        <v>3176.34</v>
      </c>
      <c r="E1630" s="3">
        <v>45353.792650462965</v>
      </c>
      <c r="F1630" t="str">
        <f>TEXT(Transactions[[#This Row],[transaction_date]],"HH:MM:ss")</f>
        <v>19:01:25</v>
      </c>
      <c r="G1630">
        <f>HOUR(Transactions[[#This Row],[Time]])</f>
        <v>19</v>
      </c>
      <c r="H1630" s="1" t="str">
        <f>IF(Transactions[[#This Row],[Hour]]&lt;=6,"Night",IF(Transactions[[#This Row],[Hour]]&lt;=12,"Morning",IF(Transactions[[#This Row],[Hour]]&lt;=18,"Afternoon","Evening")))</f>
        <v>Evening</v>
      </c>
      <c r="I1630" s="1" t="str">
        <f>IF(Transactions[[#This Row],[amount]]&lt;=5000,"low","high")</f>
        <v>low</v>
      </c>
      <c r="J1630" s="1">
        <f>YEAR(Transactions[[#This Row],[transaction_date]])</f>
        <v>2024</v>
      </c>
      <c r="K1630" s="1" t="str">
        <f>TEXT(Transactions[[#This Row],[transaction_date]],"mmm")</f>
        <v>Mar</v>
      </c>
      <c r="L1630" s="1" t="str">
        <f>TEXT(Transactions[[#This Row],[transaction_date]],"ddd")</f>
        <v>Sat</v>
      </c>
      <c r="M1630" s="1">
        <f>WEEKDAY(Transactions[[#This Row],[transaction_date]])</f>
        <v>7</v>
      </c>
      <c r="N1630" s="1" t="str">
        <f>IF(OR(Transactions[[#This Row],[weekday]]=1,Transactions[[#This Row],[weekday]]=7),"weekend","weekday")</f>
        <v>weekend</v>
      </c>
    </row>
    <row r="1631" spans="1:14">
      <c r="A1631">
        <v>872</v>
      </c>
      <c r="B1631">
        <v>1198778953</v>
      </c>
      <c r="C1631" s="1" t="s">
        <v>612</v>
      </c>
      <c r="D1631">
        <v>4033.55</v>
      </c>
      <c r="E1631" s="3">
        <v>45354.141805555555</v>
      </c>
      <c r="F1631" t="str">
        <f>TEXT(Transactions[[#This Row],[transaction_date]],"HH:MM:ss")</f>
        <v>03:24:12</v>
      </c>
      <c r="G1631">
        <f>HOUR(Transactions[[#This Row],[Time]])</f>
        <v>3</v>
      </c>
      <c r="H1631" s="1" t="str">
        <f>IF(Transactions[[#This Row],[Hour]]&lt;=6,"Night",IF(Transactions[[#This Row],[Hour]]&lt;=12,"Morning",IF(Transactions[[#This Row],[Hour]]&lt;=18,"Afternoon","Evening")))</f>
        <v>Night</v>
      </c>
      <c r="I1631" s="1" t="str">
        <f>IF(Transactions[[#This Row],[amount]]&lt;=5000,"low","high")</f>
        <v>low</v>
      </c>
      <c r="J1631" s="1">
        <f>YEAR(Transactions[[#This Row],[transaction_date]])</f>
        <v>2024</v>
      </c>
      <c r="K1631" s="1" t="str">
        <f>TEXT(Transactions[[#This Row],[transaction_date]],"mmm")</f>
        <v>Mar</v>
      </c>
      <c r="L1631" s="1" t="str">
        <f>TEXT(Transactions[[#This Row],[transaction_date]],"ddd")</f>
        <v>Sun</v>
      </c>
      <c r="M1631" s="1">
        <f>WEEKDAY(Transactions[[#This Row],[transaction_date]])</f>
        <v>1</v>
      </c>
      <c r="N1631" s="1" t="str">
        <f>IF(OR(Transactions[[#This Row],[weekday]]=1,Transactions[[#This Row],[weekday]]=7),"weekend","weekday")</f>
        <v>weekend</v>
      </c>
    </row>
    <row r="1632" spans="1:14">
      <c r="A1632">
        <v>433</v>
      </c>
      <c r="B1632">
        <v>1115086499</v>
      </c>
      <c r="C1632" s="1" t="s">
        <v>611</v>
      </c>
      <c r="D1632">
        <v>428.61</v>
      </c>
      <c r="E1632" s="3">
        <v>45354.489733796298</v>
      </c>
      <c r="F1632" t="str">
        <f>TEXT(Transactions[[#This Row],[transaction_date]],"HH:MM:ss")</f>
        <v>11:45:13</v>
      </c>
      <c r="G1632">
        <f>HOUR(Transactions[[#This Row],[Time]])</f>
        <v>11</v>
      </c>
      <c r="H1632" s="1" t="str">
        <f>IF(Transactions[[#This Row],[Hour]]&lt;=6,"Night",IF(Transactions[[#This Row],[Hour]]&lt;=12,"Morning",IF(Transactions[[#This Row],[Hour]]&lt;=18,"Afternoon","Evening")))</f>
        <v>Morning</v>
      </c>
      <c r="I1632" s="1" t="str">
        <f>IF(Transactions[[#This Row],[amount]]&lt;=5000,"low","high")</f>
        <v>low</v>
      </c>
      <c r="J1632" s="1">
        <f>YEAR(Transactions[[#This Row],[transaction_date]])</f>
        <v>2024</v>
      </c>
      <c r="K1632" s="1" t="str">
        <f>TEXT(Transactions[[#This Row],[transaction_date]],"mmm")</f>
        <v>Mar</v>
      </c>
      <c r="L1632" s="1" t="str">
        <f>TEXT(Transactions[[#This Row],[transaction_date]],"ddd")</f>
        <v>Sun</v>
      </c>
      <c r="M1632" s="1">
        <f>WEEKDAY(Transactions[[#This Row],[transaction_date]])</f>
        <v>1</v>
      </c>
      <c r="N1632" s="1" t="str">
        <f>IF(OR(Transactions[[#This Row],[weekday]]=1,Transactions[[#This Row],[weekday]]=7),"weekend","weekday")</f>
        <v>weekend</v>
      </c>
    </row>
    <row r="1633" spans="1:14">
      <c r="A1633">
        <v>45</v>
      </c>
      <c r="B1633">
        <v>1030221193</v>
      </c>
      <c r="C1633" s="1" t="s">
        <v>612</v>
      </c>
      <c r="D1633">
        <v>3576.51</v>
      </c>
      <c r="E1633" s="3">
        <v>45355.274016203701</v>
      </c>
      <c r="F1633" t="str">
        <f>TEXT(Transactions[[#This Row],[transaction_date]],"HH:MM:ss")</f>
        <v>06:34:35</v>
      </c>
      <c r="G1633">
        <f>HOUR(Transactions[[#This Row],[Time]])</f>
        <v>6</v>
      </c>
      <c r="H1633" s="1" t="str">
        <f>IF(Transactions[[#This Row],[Hour]]&lt;=6,"Night",IF(Transactions[[#This Row],[Hour]]&lt;=12,"Morning",IF(Transactions[[#This Row],[Hour]]&lt;=18,"Afternoon","Evening")))</f>
        <v>Night</v>
      </c>
      <c r="I1633" s="1" t="str">
        <f>IF(Transactions[[#This Row],[amount]]&lt;=5000,"low","high")</f>
        <v>low</v>
      </c>
      <c r="J1633" s="1">
        <f>YEAR(Transactions[[#This Row],[transaction_date]])</f>
        <v>2024</v>
      </c>
      <c r="K1633" s="1" t="str">
        <f>TEXT(Transactions[[#This Row],[transaction_date]],"mmm")</f>
        <v>Mar</v>
      </c>
      <c r="L1633" s="1" t="str">
        <f>TEXT(Transactions[[#This Row],[transaction_date]],"ddd")</f>
        <v>Mon</v>
      </c>
      <c r="M1633" s="1">
        <f>WEEKDAY(Transactions[[#This Row],[transaction_date]])</f>
        <v>2</v>
      </c>
      <c r="N1633" s="1" t="str">
        <f>IF(OR(Transactions[[#This Row],[weekday]]=1,Transactions[[#This Row],[weekday]]=7),"weekend","weekday")</f>
        <v>weekday</v>
      </c>
    </row>
    <row r="1634" spans="1:14">
      <c r="A1634">
        <v>1711</v>
      </c>
      <c r="B1634">
        <v>1058943611</v>
      </c>
      <c r="C1634" s="1" t="s">
        <v>610</v>
      </c>
      <c r="D1634">
        <v>1838.21</v>
      </c>
      <c r="E1634" s="3">
        <v>45356.013032407405</v>
      </c>
      <c r="F1634" t="str">
        <f>TEXT(Transactions[[#This Row],[transaction_date]],"HH:MM:ss")</f>
        <v>00:18:46</v>
      </c>
      <c r="G1634">
        <f>HOUR(Transactions[[#This Row],[Time]])</f>
        <v>0</v>
      </c>
      <c r="H1634" s="1" t="str">
        <f>IF(Transactions[[#This Row],[Hour]]&lt;=6,"Night",IF(Transactions[[#This Row],[Hour]]&lt;=12,"Morning",IF(Transactions[[#This Row],[Hour]]&lt;=18,"Afternoon","Evening")))</f>
        <v>Night</v>
      </c>
      <c r="I1634" s="1" t="str">
        <f>IF(Transactions[[#This Row],[amount]]&lt;=5000,"low","high")</f>
        <v>low</v>
      </c>
      <c r="J1634" s="1">
        <f>YEAR(Transactions[[#This Row],[transaction_date]])</f>
        <v>2024</v>
      </c>
      <c r="K1634" s="1" t="str">
        <f>TEXT(Transactions[[#This Row],[transaction_date]],"mmm")</f>
        <v>Mar</v>
      </c>
      <c r="L1634" s="1" t="str">
        <f>TEXT(Transactions[[#This Row],[transaction_date]],"ddd")</f>
        <v>Tue</v>
      </c>
      <c r="M1634" s="1">
        <f>WEEKDAY(Transactions[[#This Row],[transaction_date]])</f>
        <v>3</v>
      </c>
      <c r="N1634" s="1" t="str">
        <f>IF(OR(Transactions[[#This Row],[weekday]]=1,Transactions[[#This Row],[weekday]]=7),"weekend","weekday")</f>
        <v>weekday</v>
      </c>
    </row>
    <row r="1635" spans="1:14">
      <c r="A1635">
        <v>1690</v>
      </c>
      <c r="B1635">
        <v>1036932307</v>
      </c>
      <c r="C1635" s="1" t="s">
        <v>610</v>
      </c>
      <c r="D1635">
        <v>1383.75</v>
      </c>
      <c r="E1635" s="3">
        <v>45356.237384259257</v>
      </c>
      <c r="F1635" t="str">
        <f>TEXT(Transactions[[#This Row],[transaction_date]],"HH:MM:ss")</f>
        <v>05:41:50</v>
      </c>
      <c r="G1635">
        <f>HOUR(Transactions[[#This Row],[Time]])</f>
        <v>5</v>
      </c>
      <c r="H1635" s="1" t="str">
        <f>IF(Transactions[[#This Row],[Hour]]&lt;=6,"Night",IF(Transactions[[#This Row],[Hour]]&lt;=12,"Morning",IF(Transactions[[#This Row],[Hour]]&lt;=18,"Afternoon","Evening")))</f>
        <v>Night</v>
      </c>
      <c r="I1635" s="1" t="str">
        <f>IF(Transactions[[#This Row],[amount]]&lt;=5000,"low","high")</f>
        <v>low</v>
      </c>
      <c r="J1635" s="1">
        <f>YEAR(Transactions[[#This Row],[transaction_date]])</f>
        <v>2024</v>
      </c>
      <c r="K1635" s="1" t="str">
        <f>TEXT(Transactions[[#This Row],[transaction_date]],"mmm")</f>
        <v>Mar</v>
      </c>
      <c r="L1635" s="1" t="str">
        <f>TEXT(Transactions[[#This Row],[transaction_date]],"ddd")</f>
        <v>Tue</v>
      </c>
      <c r="M1635" s="1">
        <f>WEEKDAY(Transactions[[#This Row],[transaction_date]])</f>
        <v>3</v>
      </c>
      <c r="N1635" s="1" t="str">
        <f>IF(OR(Transactions[[#This Row],[weekday]]=1,Transactions[[#This Row],[weekday]]=7),"weekend","weekday")</f>
        <v>weekday</v>
      </c>
    </row>
    <row r="1636" spans="1:14">
      <c r="A1636">
        <v>1569</v>
      </c>
      <c r="B1636">
        <v>1059554497</v>
      </c>
      <c r="C1636" s="1" t="s">
        <v>610</v>
      </c>
      <c r="D1636">
        <v>3751.99</v>
      </c>
      <c r="E1636" s="3">
        <v>45356.313969907409</v>
      </c>
      <c r="F1636" t="str">
        <f>TEXT(Transactions[[#This Row],[transaction_date]],"HH:MM:ss")</f>
        <v>07:32:07</v>
      </c>
      <c r="G1636">
        <f>HOUR(Transactions[[#This Row],[Time]])</f>
        <v>7</v>
      </c>
      <c r="H1636" s="1" t="str">
        <f>IF(Transactions[[#This Row],[Hour]]&lt;=6,"Night",IF(Transactions[[#This Row],[Hour]]&lt;=12,"Morning",IF(Transactions[[#This Row],[Hour]]&lt;=18,"Afternoon","Evening")))</f>
        <v>Morning</v>
      </c>
      <c r="I1636" s="1" t="str">
        <f>IF(Transactions[[#This Row],[amount]]&lt;=5000,"low","high")</f>
        <v>low</v>
      </c>
      <c r="J1636" s="1">
        <f>YEAR(Transactions[[#This Row],[transaction_date]])</f>
        <v>2024</v>
      </c>
      <c r="K1636" s="1" t="str">
        <f>TEXT(Transactions[[#This Row],[transaction_date]],"mmm")</f>
        <v>Mar</v>
      </c>
      <c r="L1636" s="1" t="str">
        <f>TEXT(Transactions[[#This Row],[transaction_date]],"ddd")</f>
        <v>Tue</v>
      </c>
      <c r="M1636" s="1">
        <f>WEEKDAY(Transactions[[#This Row],[transaction_date]])</f>
        <v>3</v>
      </c>
      <c r="N1636" s="1" t="str">
        <f>IF(OR(Transactions[[#This Row],[weekday]]=1,Transactions[[#This Row],[weekday]]=7),"weekend","weekday")</f>
        <v>weekday</v>
      </c>
    </row>
    <row r="1637" spans="1:14">
      <c r="A1637">
        <v>864</v>
      </c>
      <c r="B1637">
        <v>1174141558</v>
      </c>
      <c r="C1637" s="1" t="s">
        <v>611</v>
      </c>
      <c r="D1637">
        <v>3090.65</v>
      </c>
      <c r="E1637" s="3">
        <v>45356.460277777776</v>
      </c>
      <c r="F1637" t="str">
        <f>TEXT(Transactions[[#This Row],[transaction_date]],"HH:MM:ss")</f>
        <v>11:02:48</v>
      </c>
      <c r="G1637">
        <f>HOUR(Transactions[[#This Row],[Time]])</f>
        <v>11</v>
      </c>
      <c r="H1637" s="1" t="str">
        <f>IF(Transactions[[#This Row],[Hour]]&lt;=6,"Night",IF(Transactions[[#This Row],[Hour]]&lt;=12,"Morning",IF(Transactions[[#This Row],[Hour]]&lt;=18,"Afternoon","Evening")))</f>
        <v>Morning</v>
      </c>
      <c r="I1637" s="1" t="str">
        <f>IF(Transactions[[#This Row],[amount]]&lt;=5000,"low","high")</f>
        <v>low</v>
      </c>
      <c r="J1637" s="1">
        <f>YEAR(Transactions[[#This Row],[transaction_date]])</f>
        <v>2024</v>
      </c>
      <c r="K1637" s="1" t="str">
        <f>TEXT(Transactions[[#This Row],[transaction_date]],"mmm")</f>
        <v>Mar</v>
      </c>
      <c r="L1637" s="1" t="str">
        <f>TEXT(Transactions[[#This Row],[transaction_date]],"ddd")</f>
        <v>Tue</v>
      </c>
      <c r="M1637" s="1">
        <f>WEEKDAY(Transactions[[#This Row],[transaction_date]])</f>
        <v>3</v>
      </c>
      <c r="N1637" s="1" t="str">
        <f>IF(OR(Transactions[[#This Row],[weekday]]=1,Transactions[[#This Row],[weekday]]=7),"weekend","weekday")</f>
        <v>weekday</v>
      </c>
    </row>
    <row r="1638" spans="1:14">
      <c r="A1638">
        <v>217</v>
      </c>
      <c r="B1638">
        <v>1023919762</v>
      </c>
      <c r="C1638" s="1" t="s">
        <v>612</v>
      </c>
      <c r="D1638">
        <v>1554.04</v>
      </c>
      <c r="E1638" s="3">
        <v>45356.920358796298</v>
      </c>
      <c r="F1638" t="str">
        <f>TEXT(Transactions[[#This Row],[transaction_date]],"HH:MM:ss")</f>
        <v>22:05:19</v>
      </c>
      <c r="G1638">
        <f>HOUR(Transactions[[#This Row],[Time]])</f>
        <v>22</v>
      </c>
      <c r="H1638" s="1" t="str">
        <f>IF(Transactions[[#This Row],[Hour]]&lt;=6,"Night",IF(Transactions[[#This Row],[Hour]]&lt;=12,"Morning",IF(Transactions[[#This Row],[Hour]]&lt;=18,"Afternoon","Evening")))</f>
        <v>Evening</v>
      </c>
      <c r="I1638" s="1" t="str">
        <f>IF(Transactions[[#This Row],[amount]]&lt;=5000,"low","high")</f>
        <v>low</v>
      </c>
      <c r="J1638" s="1">
        <f>YEAR(Transactions[[#This Row],[transaction_date]])</f>
        <v>2024</v>
      </c>
      <c r="K1638" s="1" t="str">
        <f>TEXT(Transactions[[#This Row],[transaction_date]],"mmm")</f>
        <v>Mar</v>
      </c>
      <c r="L1638" s="1" t="str">
        <f>TEXT(Transactions[[#This Row],[transaction_date]],"ddd")</f>
        <v>Tue</v>
      </c>
      <c r="M1638" s="1">
        <f>WEEKDAY(Transactions[[#This Row],[transaction_date]])</f>
        <v>3</v>
      </c>
      <c r="N1638" s="1" t="str">
        <f>IF(OR(Transactions[[#This Row],[weekday]]=1,Transactions[[#This Row],[weekday]]=7),"weekend","weekday")</f>
        <v>weekday</v>
      </c>
    </row>
    <row r="1639" spans="1:14">
      <c r="A1639">
        <v>972</v>
      </c>
      <c r="B1639">
        <v>1114573168</v>
      </c>
      <c r="C1639" s="1" t="s">
        <v>611</v>
      </c>
      <c r="D1639">
        <v>3649.87</v>
      </c>
      <c r="E1639" s="3">
        <v>45357.137569444443</v>
      </c>
      <c r="F1639" t="str">
        <f>TEXT(Transactions[[#This Row],[transaction_date]],"HH:MM:ss")</f>
        <v>03:18:06</v>
      </c>
      <c r="G1639">
        <f>HOUR(Transactions[[#This Row],[Time]])</f>
        <v>3</v>
      </c>
      <c r="H1639" s="1" t="str">
        <f>IF(Transactions[[#This Row],[Hour]]&lt;=6,"Night",IF(Transactions[[#This Row],[Hour]]&lt;=12,"Morning",IF(Transactions[[#This Row],[Hour]]&lt;=18,"Afternoon","Evening")))</f>
        <v>Night</v>
      </c>
      <c r="I1639" s="1" t="str">
        <f>IF(Transactions[[#This Row],[amount]]&lt;=5000,"low","high")</f>
        <v>low</v>
      </c>
      <c r="J1639" s="1">
        <f>YEAR(Transactions[[#This Row],[transaction_date]])</f>
        <v>2024</v>
      </c>
      <c r="K1639" s="1" t="str">
        <f>TEXT(Transactions[[#This Row],[transaction_date]],"mmm")</f>
        <v>Mar</v>
      </c>
      <c r="L1639" s="1" t="str">
        <f>TEXT(Transactions[[#This Row],[transaction_date]],"ddd")</f>
        <v>Wed</v>
      </c>
      <c r="M1639" s="1">
        <f>WEEKDAY(Transactions[[#This Row],[transaction_date]])</f>
        <v>4</v>
      </c>
      <c r="N1639" s="1" t="str">
        <f>IF(OR(Transactions[[#This Row],[weekday]]=1,Transactions[[#This Row],[weekday]]=7),"weekend","weekday")</f>
        <v>weekday</v>
      </c>
    </row>
    <row r="1640" spans="1:14">
      <c r="A1640">
        <v>673</v>
      </c>
      <c r="B1640">
        <v>1185514908</v>
      </c>
      <c r="C1640" s="1" t="s">
        <v>610</v>
      </c>
      <c r="D1640">
        <v>213.56</v>
      </c>
      <c r="E1640" s="3">
        <v>45357.643067129633</v>
      </c>
      <c r="F1640" t="str">
        <f>TEXT(Transactions[[#This Row],[transaction_date]],"HH:MM:ss")</f>
        <v>15:26:01</v>
      </c>
      <c r="G1640">
        <f>HOUR(Transactions[[#This Row],[Time]])</f>
        <v>15</v>
      </c>
      <c r="H1640" s="1" t="str">
        <f>IF(Transactions[[#This Row],[Hour]]&lt;=6,"Night",IF(Transactions[[#This Row],[Hour]]&lt;=12,"Morning",IF(Transactions[[#This Row],[Hour]]&lt;=18,"Afternoon","Evening")))</f>
        <v>Afternoon</v>
      </c>
      <c r="I1640" s="1" t="str">
        <f>IF(Transactions[[#This Row],[amount]]&lt;=5000,"low","high")</f>
        <v>low</v>
      </c>
      <c r="J1640" s="1">
        <f>YEAR(Transactions[[#This Row],[transaction_date]])</f>
        <v>2024</v>
      </c>
      <c r="K1640" s="1" t="str">
        <f>TEXT(Transactions[[#This Row],[transaction_date]],"mmm")</f>
        <v>Mar</v>
      </c>
      <c r="L1640" s="1" t="str">
        <f>TEXT(Transactions[[#This Row],[transaction_date]],"ddd")</f>
        <v>Wed</v>
      </c>
      <c r="M1640" s="1">
        <f>WEEKDAY(Transactions[[#This Row],[transaction_date]])</f>
        <v>4</v>
      </c>
      <c r="N1640" s="1" t="str">
        <f>IF(OR(Transactions[[#This Row],[weekday]]=1,Transactions[[#This Row],[weekday]]=7),"weekend","weekday")</f>
        <v>weekday</v>
      </c>
    </row>
    <row r="1641" spans="1:14">
      <c r="A1641">
        <v>1094</v>
      </c>
      <c r="B1641">
        <v>1045114198</v>
      </c>
      <c r="C1641" s="1" t="s">
        <v>612</v>
      </c>
      <c r="D1641">
        <v>708.03</v>
      </c>
      <c r="E1641" s="3">
        <v>45357.81108796296</v>
      </c>
      <c r="F1641" t="str">
        <f>TEXT(Transactions[[#This Row],[transaction_date]],"HH:MM:ss")</f>
        <v>19:27:58</v>
      </c>
      <c r="G1641">
        <f>HOUR(Transactions[[#This Row],[Time]])</f>
        <v>19</v>
      </c>
      <c r="H1641" s="1" t="str">
        <f>IF(Transactions[[#This Row],[Hour]]&lt;=6,"Night",IF(Transactions[[#This Row],[Hour]]&lt;=12,"Morning",IF(Transactions[[#This Row],[Hour]]&lt;=18,"Afternoon","Evening")))</f>
        <v>Evening</v>
      </c>
      <c r="I1641" s="1" t="str">
        <f>IF(Transactions[[#This Row],[amount]]&lt;=5000,"low","high")</f>
        <v>low</v>
      </c>
      <c r="J1641" s="1">
        <f>YEAR(Transactions[[#This Row],[transaction_date]])</f>
        <v>2024</v>
      </c>
      <c r="K1641" s="1" t="str">
        <f>TEXT(Transactions[[#This Row],[transaction_date]],"mmm")</f>
        <v>Mar</v>
      </c>
      <c r="L1641" s="1" t="str">
        <f>TEXT(Transactions[[#This Row],[transaction_date]],"ddd")</f>
        <v>Wed</v>
      </c>
      <c r="M1641" s="1">
        <f>WEEKDAY(Transactions[[#This Row],[transaction_date]])</f>
        <v>4</v>
      </c>
      <c r="N1641" s="1" t="str">
        <f>IF(OR(Transactions[[#This Row],[weekday]]=1,Transactions[[#This Row],[weekday]]=7),"weekend","weekday")</f>
        <v>weekday</v>
      </c>
    </row>
    <row r="1642" spans="1:14">
      <c r="A1642">
        <v>1276</v>
      </c>
      <c r="B1642">
        <v>1185514908</v>
      </c>
      <c r="C1642" s="1" t="s">
        <v>611</v>
      </c>
      <c r="D1642">
        <v>4197.09</v>
      </c>
      <c r="E1642" s="3">
        <v>45357.958703703705</v>
      </c>
      <c r="F1642" t="str">
        <f>TEXT(Transactions[[#This Row],[transaction_date]],"HH:MM:ss")</f>
        <v>23:00:32</v>
      </c>
      <c r="G1642">
        <f>HOUR(Transactions[[#This Row],[Time]])</f>
        <v>23</v>
      </c>
      <c r="H1642" s="1" t="str">
        <f>IF(Transactions[[#This Row],[Hour]]&lt;=6,"Night",IF(Transactions[[#This Row],[Hour]]&lt;=12,"Morning",IF(Transactions[[#This Row],[Hour]]&lt;=18,"Afternoon","Evening")))</f>
        <v>Evening</v>
      </c>
      <c r="I1642" s="1" t="str">
        <f>IF(Transactions[[#This Row],[amount]]&lt;=5000,"low","high")</f>
        <v>low</v>
      </c>
      <c r="J1642" s="1">
        <f>YEAR(Transactions[[#This Row],[transaction_date]])</f>
        <v>2024</v>
      </c>
      <c r="K1642" s="1" t="str">
        <f>TEXT(Transactions[[#This Row],[transaction_date]],"mmm")</f>
        <v>Mar</v>
      </c>
      <c r="L1642" s="1" t="str">
        <f>TEXT(Transactions[[#This Row],[transaction_date]],"ddd")</f>
        <v>Wed</v>
      </c>
      <c r="M1642" s="1">
        <f>WEEKDAY(Transactions[[#This Row],[transaction_date]])</f>
        <v>4</v>
      </c>
      <c r="N1642" s="1" t="str">
        <f>IF(OR(Transactions[[#This Row],[weekday]]=1,Transactions[[#This Row],[weekday]]=7),"weekend","weekday")</f>
        <v>weekday</v>
      </c>
    </row>
    <row r="1643" spans="1:14">
      <c r="A1643">
        <v>71</v>
      </c>
      <c r="B1643">
        <v>1120979063</v>
      </c>
      <c r="C1643" s="1" t="s">
        <v>610</v>
      </c>
      <c r="D1643">
        <v>1866.2</v>
      </c>
      <c r="E1643" s="3">
        <v>45358.676608796297</v>
      </c>
      <c r="F1643" t="str">
        <f>TEXT(Transactions[[#This Row],[transaction_date]],"HH:MM:ss")</f>
        <v>16:14:19</v>
      </c>
      <c r="G1643">
        <f>HOUR(Transactions[[#This Row],[Time]])</f>
        <v>16</v>
      </c>
      <c r="H1643" s="1" t="str">
        <f>IF(Transactions[[#This Row],[Hour]]&lt;=6,"Night",IF(Transactions[[#This Row],[Hour]]&lt;=12,"Morning",IF(Transactions[[#This Row],[Hour]]&lt;=18,"Afternoon","Evening")))</f>
        <v>Afternoon</v>
      </c>
      <c r="I1643" s="1" t="str">
        <f>IF(Transactions[[#This Row],[amount]]&lt;=5000,"low","high")</f>
        <v>low</v>
      </c>
      <c r="J1643" s="1">
        <f>YEAR(Transactions[[#This Row],[transaction_date]])</f>
        <v>2024</v>
      </c>
      <c r="K1643" s="1" t="str">
        <f>TEXT(Transactions[[#This Row],[transaction_date]],"mmm")</f>
        <v>Mar</v>
      </c>
      <c r="L1643" s="1" t="str">
        <f>TEXT(Transactions[[#This Row],[transaction_date]],"ddd")</f>
        <v>Thu</v>
      </c>
      <c r="M1643" s="1">
        <f>WEEKDAY(Transactions[[#This Row],[transaction_date]])</f>
        <v>5</v>
      </c>
      <c r="N1643" s="1" t="str">
        <f>IF(OR(Transactions[[#This Row],[weekday]]=1,Transactions[[#This Row],[weekday]]=7),"weekend","weekday")</f>
        <v>weekday</v>
      </c>
    </row>
    <row r="1644" spans="1:14">
      <c r="A1644">
        <v>303</v>
      </c>
      <c r="B1644">
        <v>1100254561</v>
      </c>
      <c r="C1644" s="1" t="s">
        <v>612</v>
      </c>
      <c r="D1644">
        <v>4218.51</v>
      </c>
      <c r="E1644" s="3">
        <v>45358.788761574076</v>
      </c>
      <c r="F1644" t="str">
        <f>TEXT(Transactions[[#This Row],[transaction_date]],"HH:MM:ss")</f>
        <v>18:55:49</v>
      </c>
      <c r="G1644">
        <f>HOUR(Transactions[[#This Row],[Time]])</f>
        <v>18</v>
      </c>
      <c r="H1644" s="1" t="str">
        <f>IF(Transactions[[#This Row],[Hour]]&lt;=6,"Night",IF(Transactions[[#This Row],[Hour]]&lt;=12,"Morning",IF(Transactions[[#This Row],[Hour]]&lt;=18,"Afternoon","Evening")))</f>
        <v>Afternoon</v>
      </c>
      <c r="I1644" s="1" t="str">
        <f>IF(Transactions[[#This Row],[amount]]&lt;=5000,"low","high")</f>
        <v>low</v>
      </c>
      <c r="J1644" s="1">
        <f>YEAR(Transactions[[#This Row],[transaction_date]])</f>
        <v>2024</v>
      </c>
      <c r="K1644" s="1" t="str">
        <f>TEXT(Transactions[[#This Row],[transaction_date]],"mmm")</f>
        <v>Mar</v>
      </c>
      <c r="L1644" s="1" t="str">
        <f>TEXT(Transactions[[#This Row],[transaction_date]],"ddd")</f>
        <v>Thu</v>
      </c>
      <c r="M1644" s="1">
        <f>WEEKDAY(Transactions[[#This Row],[transaction_date]])</f>
        <v>5</v>
      </c>
      <c r="N1644" s="1" t="str">
        <f>IF(OR(Transactions[[#This Row],[weekday]]=1,Transactions[[#This Row],[weekday]]=7),"weekend","weekday")</f>
        <v>weekday</v>
      </c>
    </row>
    <row r="1645" spans="1:14">
      <c r="A1645">
        <v>1848</v>
      </c>
      <c r="B1645">
        <v>1176947034</v>
      </c>
      <c r="C1645" s="1" t="s">
        <v>610</v>
      </c>
      <c r="D1645">
        <v>1232.55</v>
      </c>
      <c r="E1645" s="3">
        <v>45358.828634259262</v>
      </c>
      <c r="F1645" t="str">
        <f>TEXT(Transactions[[#This Row],[transaction_date]],"HH:MM:ss")</f>
        <v>19:53:14</v>
      </c>
      <c r="G1645">
        <f>HOUR(Transactions[[#This Row],[Time]])</f>
        <v>19</v>
      </c>
      <c r="H1645" s="1" t="str">
        <f>IF(Transactions[[#This Row],[Hour]]&lt;=6,"Night",IF(Transactions[[#This Row],[Hour]]&lt;=12,"Morning",IF(Transactions[[#This Row],[Hour]]&lt;=18,"Afternoon","Evening")))</f>
        <v>Evening</v>
      </c>
      <c r="I1645" s="1" t="str">
        <f>IF(Transactions[[#This Row],[amount]]&lt;=5000,"low","high")</f>
        <v>low</v>
      </c>
      <c r="J1645" s="1">
        <f>YEAR(Transactions[[#This Row],[transaction_date]])</f>
        <v>2024</v>
      </c>
      <c r="K1645" s="1" t="str">
        <f>TEXT(Transactions[[#This Row],[transaction_date]],"mmm")</f>
        <v>Mar</v>
      </c>
      <c r="L1645" s="1" t="str">
        <f>TEXT(Transactions[[#This Row],[transaction_date]],"ddd")</f>
        <v>Thu</v>
      </c>
      <c r="M1645" s="1">
        <f>WEEKDAY(Transactions[[#This Row],[transaction_date]])</f>
        <v>5</v>
      </c>
      <c r="N1645" s="1" t="str">
        <f>IF(OR(Transactions[[#This Row],[weekday]]=1,Transactions[[#This Row],[weekday]]=7),"weekend","weekday")</f>
        <v>weekday</v>
      </c>
    </row>
    <row r="1646" spans="1:14">
      <c r="A1646">
        <v>882</v>
      </c>
      <c r="B1646">
        <v>1013036421</v>
      </c>
      <c r="C1646" s="1" t="s">
        <v>611</v>
      </c>
      <c r="D1646">
        <v>3093.25</v>
      </c>
      <c r="E1646" s="3">
        <v>45359.320729166669</v>
      </c>
      <c r="F1646" t="str">
        <f>TEXT(Transactions[[#This Row],[transaction_date]],"HH:MM:ss")</f>
        <v>07:41:51</v>
      </c>
      <c r="G1646">
        <f>HOUR(Transactions[[#This Row],[Time]])</f>
        <v>7</v>
      </c>
      <c r="H1646" s="1" t="str">
        <f>IF(Transactions[[#This Row],[Hour]]&lt;=6,"Night",IF(Transactions[[#This Row],[Hour]]&lt;=12,"Morning",IF(Transactions[[#This Row],[Hour]]&lt;=18,"Afternoon","Evening")))</f>
        <v>Morning</v>
      </c>
      <c r="I1646" s="1" t="str">
        <f>IF(Transactions[[#This Row],[amount]]&lt;=5000,"low","high")</f>
        <v>low</v>
      </c>
      <c r="J1646" s="1">
        <f>YEAR(Transactions[[#This Row],[transaction_date]])</f>
        <v>2024</v>
      </c>
      <c r="K1646" s="1" t="str">
        <f>TEXT(Transactions[[#This Row],[transaction_date]],"mmm")</f>
        <v>Mar</v>
      </c>
      <c r="L1646" s="1" t="str">
        <f>TEXT(Transactions[[#This Row],[transaction_date]],"ddd")</f>
        <v>Fri</v>
      </c>
      <c r="M1646" s="1">
        <f>WEEKDAY(Transactions[[#This Row],[transaction_date]])</f>
        <v>6</v>
      </c>
      <c r="N1646" s="1" t="str">
        <f>IF(OR(Transactions[[#This Row],[weekday]]=1,Transactions[[#This Row],[weekday]]=7),"weekend","weekday")</f>
        <v>weekday</v>
      </c>
    </row>
    <row r="1647" spans="1:14">
      <c r="A1647">
        <v>1509</v>
      </c>
      <c r="B1647">
        <v>1055656566</v>
      </c>
      <c r="C1647" s="1" t="s">
        <v>610</v>
      </c>
      <c r="D1647">
        <v>4318.6899999999996</v>
      </c>
      <c r="E1647" s="3">
        <v>45360.02134259259</v>
      </c>
      <c r="F1647" t="str">
        <f>TEXT(Transactions[[#This Row],[transaction_date]],"HH:MM:ss")</f>
        <v>00:30:44</v>
      </c>
      <c r="G1647">
        <f>HOUR(Transactions[[#This Row],[Time]])</f>
        <v>0</v>
      </c>
      <c r="H1647" s="1" t="str">
        <f>IF(Transactions[[#This Row],[Hour]]&lt;=6,"Night",IF(Transactions[[#This Row],[Hour]]&lt;=12,"Morning",IF(Transactions[[#This Row],[Hour]]&lt;=18,"Afternoon","Evening")))</f>
        <v>Night</v>
      </c>
      <c r="I1647" s="1" t="str">
        <f>IF(Transactions[[#This Row],[amount]]&lt;=5000,"low","high")</f>
        <v>low</v>
      </c>
      <c r="J1647" s="1">
        <f>YEAR(Transactions[[#This Row],[transaction_date]])</f>
        <v>2024</v>
      </c>
      <c r="K1647" s="1" t="str">
        <f>TEXT(Transactions[[#This Row],[transaction_date]],"mmm")</f>
        <v>Mar</v>
      </c>
      <c r="L1647" s="1" t="str">
        <f>TEXT(Transactions[[#This Row],[transaction_date]],"ddd")</f>
        <v>Sat</v>
      </c>
      <c r="M1647" s="1">
        <f>WEEKDAY(Transactions[[#This Row],[transaction_date]])</f>
        <v>7</v>
      </c>
      <c r="N1647" s="1" t="str">
        <f>IF(OR(Transactions[[#This Row],[weekday]]=1,Transactions[[#This Row],[weekday]]=7),"weekend","weekday")</f>
        <v>weekend</v>
      </c>
    </row>
    <row r="1648" spans="1:14">
      <c r="A1648">
        <v>1439</v>
      </c>
      <c r="B1648">
        <v>1195048528</v>
      </c>
      <c r="C1648" s="1" t="s">
        <v>610</v>
      </c>
      <c r="D1648">
        <v>4447.6000000000004</v>
      </c>
      <c r="E1648" s="3">
        <v>45360.618958333333</v>
      </c>
      <c r="F1648" t="str">
        <f>TEXT(Transactions[[#This Row],[transaction_date]],"HH:MM:ss")</f>
        <v>14:51:18</v>
      </c>
      <c r="G1648">
        <f>HOUR(Transactions[[#This Row],[Time]])</f>
        <v>14</v>
      </c>
      <c r="H1648" s="1" t="str">
        <f>IF(Transactions[[#This Row],[Hour]]&lt;=6,"Night",IF(Transactions[[#This Row],[Hour]]&lt;=12,"Morning",IF(Transactions[[#This Row],[Hour]]&lt;=18,"Afternoon","Evening")))</f>
        <v>Afternoon</v>
      </c>
      <c r="I1648" s="1" t="str">
        <f>IF(Transactions[[#This Row],[amount]]&lt;=5000,"low","high")</f>
        <v>low</v>
      </c>
      <c r="J1648" s="1">
        <f>YEAR(Transactions[[#This Row],[transaction_date]])</f>
        <v>2024</v>
      </c>
      <c r="K1648" s="1" t="str">
        <f>TEXT(Transactions[[#This Row],[transaction_date]],"mmm")</f>
        <v>Mar</v>
      </c>
      <c r="L1648" s="1" t="str">
        <f>TEXT(Transactions[[#This Row],[transaction_date]],"ddd")</f>
        <v>Sat</v>
      </c>
      <c r="M1648" s="1">
        <f>WEEKDAY(Transactions[[#This Row],[transaction_date]])</f>
        <v>7</v>
      </c>
      <c r="N1648" s="1" t="str">
        <f>IF(OR(Transactions[[#This Row],[weekday]]=1,Transactions[[#This Row],[weekday]]=7),"weekend","weekday")</f>
        <v>weekend</v>
      </c>
    </row>
    <row r="1649" spans="1:14">
      <c r="A1649">
        <v>949</v>
      </c>
      <c r="B1649">
        <v>1095998310</v>
      </c>
      <c r="C1649" s="1" t="s">
        <v>611</v>
      </c>
      <c r="D1649">
        <v>2357.87</v>
      </c>
      <c r="E1649" s="3">
        <v>45361.058148148149</v>
      </c>
      <c r="F1649" t="str">
        <f>TEXT(Transactions[[#This Row],[transaction_date]],"HH:MM:ss")</f>
        <v>01:23:44</v>
      </c>
      <c r="G1649">
        <f>HOUR(Transactions[[#This Row],[Time]])</f>
        <v>1</v>
      </c>
      <c r="H1649" s="1" t="str">
        <f>IF(Transactions[[#This Row],[Hour]]&lt;=6,"Night",IF(Transactions[[#This Row],[Hour]]&lt;=12,"Morning",IF(Transactions[[#This Row],[Hour]]&lt;=18,"Afternoon","Evening")))</f>
        <v>Night</v>
      </c>
      <c r="I1649" s="1" t="str">
        <f>IF(Transactions[[#This Row],[amount]]&lt;=5000,"low","high")</f>
        <v>low</v>
      </c>
      <c r="J1649" s="1">
        <f>YEAR(Transactions[[#This Row],[transaction_date]])</f>
        <v>2024</v>
      </c>
      <c r="K1649" s="1" t="str">
        <f>TEXT(Transactions[[#This Row],[transaction_date]],"mmm")</f>
        <v>Mar</v>
      </c>
      <c r="L1649" s="1" t="str">
        <f>TEXT(Transactions[[#This Row],[transaction_date]],"ddd")</f>
        <v>Sun</v>
      </c>
      <c r="M1649" s="1">
        <f>WEEKDAY(Transactions[[#This Row],[transaction_date]])</f>
        <v>1</v>
      </c>
      <c r="N1649" s="1" t="str">
        <f>IF(OR(Transactions[[#This Row],[weekday]]=1,Transactions[[#This Row],[weekday]]=7),"weekend","weekday")</f>
        <v>weekend</v>
      </c>
    </row>
    <row r="1650" spans="1:14">
      <c r="A1650">
        <v>1670</v>
      </c>
      <c r="B1650">
        <v>1070049940</v>
      </c>
      <c r="C1650" s="1" t="s">
        <v>611</v>
      </c>
      <c r="D1650">
        <v>1844.25</v>
      </c>
      <c r="E1650" s="3">
        <v>45361.095567129632</v>
      </c>
      <c r="F1650" t="str">
        <f>TEXT(Transactions[[#This Row],[transaction_date]],"HH:MM:ss")</f>
        <v>02:17:37</v>
      </c>
      <c r="G1650">
        <f>HOUR(Transactions[[#This Row],[Time]])</f>
        <v>2</v>
      </c>
      <c r="H1650" s="1" t="str">
        <f>IF(Transactions[[#This Row],[Hour]]&lt;=6,"Night",IF(Transactions[[#This Row],[Hour]]&lt;=12,"Morning",IF(Transactions[[#This Row],[Hour]]&lt;=18,"Afternoon","Evening")))</f>
        <v>Night</v>
      </c>
      <c r="I1650" s="1" t="str">
        <f>IF(Transactions[[#This Row],[amount]]&lt;=5000,"low","high")</f>
        <v>low</v>
      </c>
      <c r="J1650" s="1">
        <f>YEAR(Transactions[[#This Row],[transaction_date]])</f>
        <v>2024</v>
      </c>
      <c r="K1650" s="1" t="str">
        <f>TEXT(Transactions[[#This Row],[transaction_date]],"mmm")</f>
        <v>Mar</v>
      </c>
      <c r="L1650" s="1" t="str">
        <f>TEXT(Transactions[[#This Row],[transaction_date]],"ddd")</f>
        <v>Sun</v>
      </c>
      <c r="M1650" s="1">
        <f>WEEKDAY(Transactions[[#This Row],[transaction_date]])</f>
        <v>1</v>
      </c>
      <c r="N1650" s="1" t="str">
        <f>IF(OR(Transactions[[#This Row],[weekday]]=1,Transactions[[#This Row],[weekday]]=7),"weekend","weekday")</f>
        <v>weekend</v>
      </c>
    </row>
    <row r="1651" spans="1:14">
      <c r="A1651">
        <v>1363</v>
      </c>
      <c r="B1651">
        <v>1100254561</v>
      </c>
      <c r="C1651" s="1" t="s">
        <v>612</v>
      </c>
      <c r="D1651">
        <v>4507.0600000000004</v>
      </c>
      <c r="E1651" s="3">
        <v>45361.918935185182</v>
      </c>
      <c r="F1651" t="str">
        <f>TEXT(Transactions[[#This Row],[transaction_date]],"HH:MM:ss")</f>
        <v>22:03:16</v>
      </c>
      <c r="G1651">
        <f>HOUR(Transactions[[#This Row],[Time]])</f>
        <v>22</v>
      </c>
      <c r="H1651" s="1" t="str">
        <f>IF(Transactions[[#This Row],[Hour]]&lt;=6,"Night",IF(Transactions[[#This Row],[Hour]]&lt;=12,"Morning",IF(Transactions[[#This Row],[Hour]]&lt;=18,"Afternoon","Evening")))</f>
        <v>Evening</v>
      </c>
      <c r="I1651" s="1" t="str">
        <f>IF(Transactions[[#This Row],[amount]]&lt;=5000,"low","high")</f>
        <v>low</v>
      </c>
      <c r="J1651" s="1">
        <f>YEAR(Transactions[[#This Row],[transaction_date]])</f>
        <v>2024</v>
      </c>
      <c r="K1651" s="1" t="str">
        <f>TEXT(Transactions[[#This Row],[transaction_date]],"mmm")</f>
        <v>Mar</v>
      </c>
      <c r="L1651" s="1" t="str">
        <f>TEXT(Transactions[[#This Row],[transaction_date]],"ddd")</f>
        <v>Sun</v>
      </c>
      <c r="M1651" s="1">
        <f>WEEKDAY(Transactions[[#This Row],[transaction_date]])</f>
        <v>1</v>
      </c>
      <c r="N1651" s="1" t="str">
        <f>IF(OR(Transactions[[#This Row],[weekday]]=1,Transactions[[#This Row],[weekday]]=7),"weekend","weekday")</f>
        <v>weekend</v>
      </c>
    </row>
    <row r="1652" spans="1:14">
      <c r="A1652">
        <v>750</v>
      </c>
      <c r="B1652">
        <v>1062218046</v>
      </c>
      <c r="C1652" s="1" t="s">
        <v>610</v>
      </c>
      <c r="D1652">
        <v>3698.64</v>
      </c>
      <c r="E1652" s="3">
        <v>45362.002986111111</v>
      </c>
      <c r="F1652" t="str">
        <f>TEXT(Transactions[[#This Row],[transaction_date]],"HH:MM:ss")</f>
        <v>00:04:18</v>
      </c>
      <c r="G1652">
        <f>HOUR(Transactions[[#This Row],[Time]])</f>
        <v>0</v>
      </c>
      <c r="H1652" s="1" t="str">
        <f>IF(Transactions[[#This Row],[Hour]]&lt;=6,"Night",IF(Transactions[[#This Row],[Hour]]&lt;=12,"Morning",IF(Transactions[[#This Row],[Hour]]&lt;=18,"Afternoon","Evening")))</f>
        <v>Night</v>
      </c>
      <c r="I1652" s="1" t="str">
        <f>IF(Transactions[[#This Row],[amount]]&lt;=5000,"low","high")</f>
        <v>low</v>
      </c>
      <c r="J1652" s="1">
        <f>YEAR(Transactions[[#This Row],[transaction_date]])</f>
        <v>2024</v>
      </c>
      <c r="K1652" s="1" t="str">
        <f>TEXT(Transactions[[#This Row],[transaction_date]],"mmm")</f>
        <v>Mar</v>
      </c>
      <c r="L1652" s="1" t="str">
        <f>TEXT(Transactions[[#This Row],[transaction_date]],"ddd")</f>
        <v>Mon</v>
      </c>
      <c r="M1652" s="1">
        <f>WEEKDAY(Transactions[[#This Row],[transaction_date]])</f>
        <v>2</v>
      </c>
      <c r="N1652" s="1" t="str">
        <f>IF(OR(Transactions[[#This Row],[weekday]]=1,Transactions[[#This Row],[weekday]]=7),"weekend","weekday")</f>
        <v>weekday</v>
      </c>
    </row>
    <row r="1653" spans="1:14">
      <c r="A1653">
        <v>365</v>
      </c>
      <c r="B1653">
        <v>1033550210</v>
      </c>
      <c r="C1653" s="1" t="s">
        <v>610</v>
      </c>
      <c r="D1653">
        <v>3914.85</v>
      </c>
      <c r="E1653" s="3">
        <v>45362.5934375</v>
      </c>
      <c r="F1653" t="str">
        <f>TEXT(Transactions[[#This Row],[transaction_date]],"HH:MM:ss")</f>
        <v>14:14:33</v>
      </c>
      <c r="G1653">
        <f>HOUR(Transactions[[#This Row],[Time]])</f>
        <v>14</v>
      </c>
      <c r="H1653" s="1" t="str">
        <f>IF(Transactions[[#This Row],[Hour]]&lt;=6,"Night",IF(Transactions[[#This Row],[Hour]]&lt;=12,"Morning",IF(Transactions[[#This Row],[Hour]]&lt;=18,"Afternoon","Evening")))</f>
        <v>Afternoon</v>
      </c>
      <c r="I1653" s="1" t="str">
        <f>IF(Transactions[[#This Row],[amount]]&lt;=5000,"low","high")</f>
        <v>low</v>
      </c>
      <c r="J1653" s="1">
        <f>YEAR(Transactions[[#This Row],[transaction_date]])</f>
        <v>2024</v>
      </c>
      <c r="K1653" s="1" t="str">
        <f>TEXT(Transactions[[#This Row],[transaction_date]],"mmm")</f>
        <v>Mar</v>
      </c>
      <c r="L1653" s="1" t="str">
        <f>TEXT(Transactions[[#This Row],[transaction_date]],"ddd")</f>
        <v>Mon</v>
      </c>
      <c r="M1653" s="1">
        <f>WEEKDAY(Transactions[[#This Row],[transaction_date]])</f>
        <v>2</v>
      </c>
      <c r="N1653" s="1" t="str">
        <f>IF(OR(Transactions[[#This Row],[weekday]]=1,Transactions[[#This Row],[weekday]]=7),"weekend","weekday")</f>
        <v>weekday</v>
      </c>
    </row>
    <row r="1654" spans="1:14">
      <c r="A1654">
        <v>1923</v>
      </c>
      <c r="B1654">
        <v>1115417402</v>
      </c>
      <c r="C1654" s="1" t="s">
        <v>611</v>
      </c>
      <c r="D1654">
        <v>1703.67</v>
      </c>
      <c r="E1654" s="3">
        <v>45362.897604166668</v>
      </c>
      <c r="F1654" t="str">
        <f>TEXT(Transactions[[#This Row],[transaction_date]],"HH:MM:ss")</f>
        <v>21:32:33</v>
      </c>
      <c r="G1654">
        <f>HOUR(Transactions[[#This Row],[Time]])</f>
        <v>21</v>
      </c>
      <c r="H1654" s="1" t="str">
        <f>IF(Transactions[[#This Row],[Hour]]&lt;=6,"Night",IF(Transactions[[#This Row],[Hour]]&lt;=12,"Morning",IF(Transactions[[#This Row],[Hour]]&lt;=18,"Afternoon","Evening")))</f>
        <v>Evening</v>
      </c>
      <c r="I1654" s="1" t="str">
        <f>IF(Transactions[[#This Row],[amount]]&lt;=5000,"low","high")</f>
        <v>low</v>
      </c>
      <c r="J1654" s="1">
        <f>YEAR(Transactions[[#This Row],[transaction_date]])</f>
        <v>2024</v>
      </c>
      <c r="K1654" s="1" t="str">
        <f>TEXT(Transactions[[#This Row],[transaction_date]],"mmm")</f>
        <v>Mar</v>
      </c>
      <c r="L1654" s="1" t="str">
        <f>TEXT(Transactions[[#This Row],[transaction_date]],"ddd")</f>
        <v>Mon</v>
      </c>
      <c r="M1654" s="1">
        <f>WEEKDAY(Transactions[[#This Row],[transaction_date]])</f>
        <v>2</v>
      </c>
      <c r="N1654" s="1" t="str">
        <f>IF(OR(Transactions[[#This Row],[weekday]]=1,Transactions[[#This Row],[weekday]]=7),"weekend","weekday")</f>
        <v>weekday</v>
      </c>
    </row>
    <row r="1655" spans="1:14">
      <c r="A1655">
        <v>1297</v>
      </c>
      <c r="B1655">
        <v>1041327604</v>
      </c>
      <c r="C1655" s="1" t="s">
        <v>612</v>
      </c>
      <c r="D1655">
        <v>3473.13</v>
      </c>
      <c r="E1655" s="3">
        <v>45363.134432870371</v>
      </c>
      <c r="F1655" t="str">
        <f>TEXT(Transactions[[#This Row],[transaction_date]],"HH:MM:ss")</f>
        <v>03:13:35</v>
      </c>
      <c r="G1655">
        <f>HOUR(Transactions[[#This Row],[Time]])</f>
        <v>3</v>
      </c>
      <c r="H1655" s="1" t="str">
        <f>IF(Transactions[[#This Row],[Hour]]&lt;=6,"Night",IF(Transactions[[#This Row],[Hour]]&lt;=12,"Morning",IF(Transactions[[#This Row],[Hour]]&lt;=18,"Afternoon","Evening")))</f>
        <v>Night</v>
      </c>
      <c r="I1655" s="1" t="str">
        <f>IF(Transactions[[#This Row],[amount]]&lt;=5000,"low","high")</f>
        <v>low</v>
      </c>
      <c r="J1655" s="1">
        <f>YEAR(Transactions[[#This Row],[transaction_date]])</f>
        <v>2024</v>
      </c>
      <c r="K1655" s="1" t="str">
        <f>TEXT(Transactions[[#This Row],[transaction_date]],"mmm")</f>
        <v>Mar</v>
      </c>
      <c r="L1655" s="1" t="str">
        <f>TEXT(Transactions[[#This Row],[transaction_date]],"ddd")</f>
        <v>Tue</v>
      </c>
      <c r="M1655" s="1">
        <f>WEEKDAY(Transactions[[#This Row],[transaction_date]])</f>
        <v>3</v>
      </c>
      <c r="N1655" s="1" t="str">
        <f>IF(OR(Transactions[[#This Row],[weekday]]=1,Transactions[[#This Row],[weekday]]=7),"weekend","weekday")</f>
        <v>weekday</v>
      </c>
    </row>
    <row r="1656" spans="1:14">
      <c r="A1656">
        <v>1986</v>
      </c>
      <c r="B1656">
        <v>1142970135</v>
      </c>
      <c r="C1656" s="1" t="s">
        <v>610</v>
      </c>
      <c r="D1656">
        <v>4248.01</v>
      </c>
      <c r="E1656" s="3">
        <v>45363.487337962964</v>
      </c>
      <c r="F1656" t="str">
        <f>TEXT(Transactions[[#This Row],[transaction_date]],"HH:MM:ss")</f>
        <v>11:41:46</v>
      </c>
      <c r="G1656">
        <f>HOUR(Transactions[[#This Row],[Time]])</f>
        <v>11</v>
      </c>
      <c r="H1656" s="1" t="str">
        <f>IF(Transactions[[#This Row],[Hour]]&lt;=6,"Night",IF(Transactions[[#This Row],[Hour]]&lt;=12,"Morning",IF(Transactions[[#This Row],[Hour]]&lt;=18,"Afternoon","Evening")))</f>
        <v>Morning</v>
      </c>
      <c r="I1656" s="1" t="str">
        <f>IF(Transactions[[#This Row],[amount]]&lt;=5000,"low","high")</f>
        <v>low</v>
      </c>
      <c r="J1656" s="1">
        <f>YEAR(Transactions[[#This Row],[transaction_date]])</f>
        <v>2024</v>
      </c>
      <c r="K1656" s="1" t="str">
        <f>TEXT(Transactions[[#This Row],[transaction_date]],"mmm")</f>
        <v>Mar</v>
      </c>
      <c r="L1656" s="1" t="str">
        <f>TEXT(Transactions[[#This Row],[transaction_date]],"ddd")</f>
        <v>Tue</v>
      </c>
      <c r="M1656" s="1">
        <f>WEEKDAY(Transactions[[#This Row],[transaction_date]])</f>
        <v>3</v>
      </c>
      <c r="N1656" s="1" t="str">
        <f>IF(OR(Transactions[[#This Row],[weekday]]=1,Transactions[[#This Row],[weekday]]=7),"weekend","weekday")</f>
        <v>weekday</v>
      </c>
    </row>
    <row r="1657" spans="1:14">
      <c r="A1657">
        <v>99</v>
      </c>
      <c r="B1657">
        <v>1097335582</v>
      </c>
      <c r="C1657" s="1" t="s">
        <v>612</v>
      </c>
      <c r="D1657">
        <v>3362.84</v>
      </c>
      <c r="E1657" s="3">
        <v>45363.970034722224</v>
      </c>
      <c r="F1657" t="str">
        <f>TEXT(Transactions[[#This Row],[transaction_date]],"HH:MM:ss")</f>
        <v>23:16:51</v>
      </c>
      <c r="G1657">
        <f>HOUR(Transactions[[#This Row],[Time]])</f>
        <v>23</v>
      </c>
      <c r="H1657" s="1" t="str">
        <f>IF(Transactions[[#This Row],[Hour]]&lt;=6,"Night",IF(Transactions[[#This Row],[Hour]]&lt;=12,"Morning",IF(Transactions[[#This Row],[Hour]]&lt;=18,"Afternoon","Evening")))</f>
        <v>Evening</v>
      </c>
      <c r="I1657" s="1" t="str">
        <f>IF(Transactions[[#This Row],[amount]]&lt;=5000,"low","high")</f>
        <v>low</v>
      </c>
      <c r="J1657" s="1">
        <f>YEAR(Transactions[[#This Row],[transaction_date]])</f>
        <v>2024</v>
      </c>
      <c r="K1657" s="1" t="str">
        <f>TEXT(Transactions[[#This Row],[transaction_date]],"mmm")</f>
        <v>Mar</v>
      </c>
      <c r="L1657" s="1" t="str">
        <f>TEXT(Transactions[[#This Row],[transaction_date]],"ddd")</f>
        <v>Tue</v>
      </c>
      <c r="M1657" s="1">
        <f>WEEKDAY(Transactions[[#This Row],[transaction_date]])</f>
        <v>3</v>
      </c>
      <c r="N1657" s="1" t="str">
        <f>IF(OR(Transactions[[#This Row],[weekday]]=1,Transactions[[#This Row],[weekday]]=7),"weekend","weekday")</f>
        <v>weekday</v>
      </c>
    </row>
    <row r="1658" spans="1:14">
      <c r="A1658">
        <v>710</v>
      </c>
      <c r="B1658">
        <v>1163325605</v>
      </c>
      <c r="C1658" s="1" t="s">
        <v>612</v>
      </c>
      <c r="D1658">
        <v>2707.72</v>
      </c>
      <c r="E1658" s="3">
        <v>45364.038449074076</v>
      </c>
      <c r="F1658" t="str">
        <f>TEXT(Transactions[[#This Row],[transaction_date]],"HH:MM:ss")</f>
        <v>00:55:22</v>
      </c>
      <c r="G1658">
        <f>HOUR(Transactions[[#This Row],[Time]])</f>
        <v>0</v>
      </c>
      <c r="H1658" s="1" t="str">
        <f>IF(Transactions[[#This Row],[Hour]]&lt;=6,"Night",IF(Transactions[[#This Row],[Hour]]&lt;=12,"Morning",IF(Transactions[[#This Row],[Hour]]&lt;=18,"Afternoon","Evening")))</f>
        <v>Night</v>
      </c>
      <c r="I1658" s="1" t="str">
        <f>IF(Transactions[[#This Row],[amount]]&lt;=5000,"low","high")</f>
        <v>low</v>
      </c>
      <c r="J1658" s="1">
        <f>YEAR(Transactions[[#This Row],[transaction_date]])</f>
        <v>2024</v>
      </c>
      <c r="K1658" s="1" t="str">
        <f>TEXT(Transactions[[#This Row],[transaction_date]],"mmm")</f>
        <v>Mar</v>
      </c>
      <c r="L1658" s="1" t="str">
        <f>TEXT(Transactions[[#This Row],[transaction_date]],"ddd")</f>
        <v>Wed</v>
      </c>
      <c r="M1658" s="1">
        <f>WEEKDAY(Transactions[[#This Row],[transaction_date]])</f>
        <v>4</v>
      </c>
      <c r="N1658" s="1" t="str">
        <f>IF(OR(Transactions[[#This Row],[weekday]]=1,Transactions[[#This Row],[weekday]]=7),"weekend","weekday")</f>
        <v>weekday</v>
      </c>
    </row>
    <row r="1659" spans="1:14">
      <c r="A1659">
        <v>622</v>
      </c>
      <c r="B1659">
        <v>1186068874</v>
      </c>
      <c r="C1659" s="1" t="s">
        <v>611</v>
      </c>
      <c r="D1659">
        <v>1909.39</v>
      </c>
      <c r="E1659" s="3">
        <v>45364.059108796297</v>
      </c>
      <c r="F1659" t="str">
        <f>TEXT(Transactions[[#This Row],[transaction_date]],"HH:MM:ss")</f>
        <v>01:25:07</v>
      </c>
      <c r="G1659">
        <f>HOUR(Transactions[[#This Row],[Time]])</f>
        <v>1</v>
      </c>
      <c r="H1659" s="1" t="str">
        <f>IF(Transactions[[#This Row],[Hour]]&lt;=6,"Night",IF(Transactions[[#This Row],[Hour]]&lt;=12,"Morning",IF(Transactions[[#This Row],[Hour]]&lt;=18,"Afternoon","Evening")))</f>
        <v>Night</v>
      </c>
      <c r="I1659" s="1" t="str">
        <f>IF(Transactions[[#This Row],[amount]]&lt;=5000,"low","high")</f>
        <v>low</v>
      </c>
      <c r="J1659" s="1">
        <f>YEAR(Transactions[[#This Row],[transaction_date]])</f>
        <v>2024</v>
      </c>
      <c r="K1659" s="1" t="str">
        <f>TEXT(Transactions[[#This Row],[transaction_date]],"mmm")</f>
        <v>Mar</v>
      </c>
      <c r="L1659" s="1" t="str">
        <f>TEXT(Transactions[[#This Row],[transaction_date]],"ddd")</f>
        <v>Wed</v>
      </c>
      <c r="M1659" s="1">
        <f>WEEKDAY(Transactions[[#This Row],[transaction_date]])</f>
        <v>4</v>
      </c>
      <c r="N1659" s="1" t="str">
        <f>IF(OR(Transactions[[#This Row],[weekday]]=1,Transactions[[#This Row],[weekday]]=7),"weekend","weekday")</f>
        <v>weekday</v>
      </c>
    </row>
    <row r="1660" spans="1:14">
      <c r="A1660">
        <v>388</v>
      </c>
      <c r="B1660">
        <v>1097335582</v>
      </c>
      <c r="C1660" s="1" t="s">
        <v>612</v>
      </c>
      <c r="D1660">
        <v>3241.3</v>
      </c>
      <c r="E1660" s="3">
        <v>45364.140439814815</v>
      </c>
      <c r="F1660" t="str">
        <f>TEXT(Transactions[[#This Row],[transaction_date]],"HH:MM:ss")</f>
        <v>03:22:14</v>
      </c>
      <c r="G1660">
        <f>HOUR(Transactions[[#This Row],[Time]])</f>
        <v>3</v>
      </c>
      <c r="H1660" s="1" t="str">
        <f>IF(Transactions[[#This Row],[Hour]]&lt;=6,"Night",IF(Transactions[[#This Row],[Hour]]&lt;=12,"Morning",IF(Transactions[[#This Row],[Hour]]&lt;=18,"Afternoon","Evening")))</f>
        <v>Night</v>
      </c>
      <c r="I1660" s="1" t="str">
        <f>IF(Transactions[[#This Row],[amount]]&lt;=5000,"low","high")</f>
        <v>low</v>
      </c>
      <c r="J1660" s="1">
        <f>YEAR(Transactions[[#This Row],[transaction_date]])</f>
        <v>2024</v>
      </c>
      <c r="K1660" s="1" t="str">
        <f>TEXT(Transactions[[#This Row],[transaction_date]],"mmm")</f>
        <v>Mar</v>
      </c>
      <c r="L1660" s="1" t="str">
        <f>TEXT(Transactions[[#This Row],[transaction_date]],"ddd")</f>
        <v>Wed</v>
      </c>
      <c r="M1660" s="1">
        <f>WEEKDAY(Transactions[[#This Row],[transaction_date]])</f>
        <v>4</v>
      </c>
      <c r="N1660" s="1" t="str">
        <f>IF(OR(Transactions[[#This Row],[weekday]]=1,Transactions[[#This Row],[weekday]]=7),"weekend","weekday")</f>
        <v>weekday</v>
      </c>
    </row>
    <row r="1661" spans="1:14">
      <c r="A1661">
        <v>914</v>
      </c>
      <c r="B1661">
        <v>1028313847</v>
      </c>
      <c r="C1661" s="1" t="s">
        <v>611</v>
      </c>
      <c r="D1661">
        <v>3612.27</v>
      </c>
      <c r="E1661" s="3">
        <v>45365.341458333336</v>
      </c>
      <c r="F1661" t="str">
        <f>TEXT(Transactions[[#This Row],[transaction_date]],"HH:MM:ss")</f>
        <v>08:11:42</v>
      </c>
      <c r="G1661">
        <f>HOUR(Transactions[[#This Row],[Time]])</f>
        <v>8</v>
      </c>
      <c r="H1661" s="1" t="str">
        <f>IF(Transactions[[#This Row],[Hour]]&lt;=6,"Night",IF(Transactions[[#This Row],[Hour]]&lt;=12,"Morning",IF(Transactions[[#This Row],[Hour]]&lt;=18,"Afternoon","Evening")))</f>
        <v>Morning</v>
      </c>
      <c r="I1661" s="1" t="str">
        <f>IF(Transactions[[#This Row],[amount]]&lt;=5000,"low","high")</f>
        <v>low</v>
      </c>
      <c r="J1661" s="1">
        <f>YEAR(Transactions[[#This Row],[transaction_date]])</f>
        <v>2024</v>
      </c>
      <c r="K1661" s="1" t="str">
        <f>TEXT(Transactions[[#This Row],[transaction_date]],"mmm")</f>
        <v>Mar</v>
      </c>
      <c r="L1661" s="1" t="str">
        <f>TEXT(Transactions[[#This Row],[transaction_date]],"ddd")</f>
        <v>Thu</v>
      </c>
      <c r="M1661" s="1">
        <f>WEEKDAY(Transactions[[#This Row],[transaction_date]])</f>
        <v>5</v>
      </c>
      <c r="N1661" s="1" t="str">
        <f>IF(OR(Transactions[[#This Row],[weekday]]=1,Transactions[[#This Row],[weekday]]=7),"weekend","weekday")</f>
        <v>weekday</v>
      </c>
    </row>
    <row r="1662" spans="1:14">
      <c r="A1662">
        <v>1232</v>
      </c>
      <c r="B1662">
        <v>1186068874</v>
      </c>
      <c r="C1662" s="1" t="s">
        <v>610</v>
      </c>
      <c r="D1662">
        <v>4539.7</v>
      </c>
      <c r="E1662" s="3">
        <v>45365.727835648147</v>
      </c>
      <c r="F1662" t="str">
        <f>TEXT(Transactions[[#This Row],[transaction_date]],"HH:MM:ss")</f>
        <v>17:28:05</v>
      </c>
      <c r="G1662">
        <f>HOUR(Transactions[[#This Row],[Time]])</f>
        <v>17</v>
      </c>
      <c r="H1662" s="1" t="str">
        <f>IF(Transactions[[#This Row],[Hour]]&lt;=6,"Night",IF(Transactions[[#This Row],[Hour]]&lt;=12,"Morning",IF(Transactions[[#This Row],[Hour]]&lt;=18,"Afternoon","Evening")))</f>
        <v>Afternoon</v>
      </c>
      <c r="I1662" s="1" t="str">
        <f>IF(Transactions[[#This Row],[amount]]&lt;=5000,"low","high")</f>
        <v>low</v>
      </c>
      <c r="J1662" s="1">
        <f>YEAR(Transactions[[#This Row],[transaction_date]])</f>
        <v>2024</v>
      </c>
      <c r="K1662" s="1" t="str">
        <f>TEXT(Transactions[[#This Row],[transaction_date]],"mmm")</f>
        <v>Mar</v>
      </c>
      <c r="L1662" s="1" t="str">
        <f>TEXT(Transactions[[#This Row],[transaction_date]],"ddd")</f>
        <v>Thu</v>
      </c>
      <c r="M1662" s="1">
        <f>WEEKDAY(Transactions[[#This Row],[transaction_date]])</f>
        <v>5</v>
      </c>
      <c r="N1662" s="1" t="str">
        <f>IF(OR(Transactions[[#This Row],[weekday]]=1,Transactions[[#This Row],[weekday]]=7),"weekend","weekday")</f>
        <v>weekday</v>
      </c>
    </row>
    <row r="1663" spans="1:14">
      <c r="A1663">
        <v>1777</v>
      </c>
      <c r="B1663">
        <v>1023919762</v>
      </c>
      <c r="C1663" s="1" t="s">
        <v>612</v>
      </c>
      <c r="D1663">
        <v>4903.49</v>
      </c>
      <c r="E1663" s="3">
        <v>45366.149884259263</v>
      </c>
      <c r="F1663" t="str">
        <f>TEXT(Transactions[[#This Row],[transaction_date]],"HH:MM:ss")</f>
        <v>03:35:50</v>
      </c>
      <c r="G1663">
        <f>HOUR(Transactions[[#This Row],[Time]])</f>
        <v>3</v>
      </c>
      <c r="H1663" s="1" t="str">
        <f>IF(Transactions[[#This Row],[Hour]]&lt;=6,"Night",IF(Transactions[[#This Row],[Hour]]&lt;=12,"Morning",IF(Transactions[[#This Row],[Hour]]&lt;=18,"Afternoon","Evening")))</f>
        <v>Night</v>
      </c>
      <c r="I1663" s="1" t="str">
        <f>IF(Transactions[[#This Row],[amount]]&lt;=5000,"low","high")</f>
        <v>low</v>
      </c>
      <c r="J1663" s="1">
        <f>YEAR(Transactions[[#This Row],[transaction_date]])</f>
        <v>2024</v>
      </c>
      <c r="K1663" s="1" t="str">
        <f>TEXT(Transactions[[#This Row],[transaction_date]],"mmm")</f>
        <v>Mar</v>
      </c>
      <c r="L1663" s="1" t="str">
        <f>TEXT(Transactions[[#This Row],[transaction_date]],"ddd")</f>
        <v>Fri</v>
      </c>
      <c r="M1663" s="1">
        <f>WEEKDAY(Transactions[[#This Row],[transaction_date]])</f>
        <v>6</v>
      </c>
      <c r="N1663" s="1" t="str">
        <f>IF(OR(Transactions[[#This Row],[weekday]]=1,Transactions[[#This Row],[weekday]]=7),"weekend","weekday")</f>
        <v>weekday</v>
      </c>
    </row>
    <row r="1664" spans="1:14">
      <c r="A1664">
        <v>202</v>
      </c>
      <c r="B1664">
        <v>1179827631</v>
      </c>
      <c r="C1664" s="1" t="s">
        <v>611</v>
      </c>
      <c r="D1664">
        <v>2286.89</v>
      </c>
      <c r="E1664" s="3">
        <v>45366.156377314815</v>
      </c>
      <c r="F1664" t="str">
        <f>TEXT(Transactions[[#This Row],[transaction_date]],"HH:MM:ss")</f>
        <v>03:45:11</v>
      </c>
      <c r="G1664">
        <f>HOUR(Transactions[[#This Row],[Time]])</f>
        <v>3</v>
      </c>
      <c r="H1664" s="1" t="str">
        <f>IF(Transactions[[#This Row],[Hour]]&lt;=6,"Night",IF(Transactions[[#This Row],[Hour]]&lt;=12,"Morning",IF(Transactions[[#This Row],[Hour]]&lt;=18,"Afternoon","Evening")))</f>
        <v>Night</v>
      </c>
      <c r="I1664" s="1" t="str">
        <f>IF(Transactions[[#This Row],[amount]]&lt;=5000,"low","high")</f>
        <v>low</v>
      </c>
      <c r="J1664" s="1">
        <f>YEAR(Transactions[[#This Row],[transaction_date]])</f>
        <v>2024</v>
      </c>
      <c r="K1664" s="1" t="str">
        <f>TEXT(Transactions[[#This Row],[transaction_date]],"mmm")</f>
        <v>Mar</v>
      </c>
      <c r="L1664" s="1" t="str">
        <f>TEXT(Transactions[[#This Row],[transaction_date]],"ddd")</f>
        <v>Fri</v>
      </c>
      <c r="M1664" s="1">
        <f>WEEKDAY(Transactions[[#This Row],[transaction_date]])</f>
        <v>6</v>
      </c>
      <c r="N1664" s="1" t="str">
        <f>IF(OR(Transactions[[#This Row],[weekday]]=1,Transactions[[#This Row],[weekday]]=7),"weekend","weekday")</f>
        <v>weekday</v>
      </c>
    </row>
    <row r="1665" spans="1:14">
      <c r="A1665">
        <v>965</v>
      </c>
      <c r="B1665">
        <v>1032091865</v>
      </c>
      <c r="C1665" s="1" t="s">
        <v>611</v>
      </c>
      <c r="D1665">
        <v>2473.1</v>
      </c>
      <c r="E1665" s="3">
        <v>45366.35255787037</v>
      </c>
      <c r="F1665" t="str">
        <f>TEXT(Transactions[[#This Row],[transaction_date]],"HH:MM:ss")</f>
        <v>08:27:41</v>
      </c>
      <c r="G1665">
        <f>HOUR(Transactions[[#This Row],[Time]])</f>
        <v>8</v>
      </c>
      <c r="H1665" s="1" t="str">
        <f>IF(Transactions[[#This Row],[Hour]]&lt;=6,"Night",IF(Transactions[[#This Row],[Hour]]&lt;=12,"Morning",IF(Transactions[[#This Row],[Hour]]&lt;=18,"Afternoon","Evening")))</f>
        <v>Morning</v>
      </c>
      <c r="I1665" s="1" t="str">
        <f>IF(Transactions[[#This Row],[amount]]&lt;=5000,"low","high")</f>
        <v>low</v>
      </c>
      <c r="J1665" s="1">
        <f>YEAR(Transactions[[#This Row],[transaction_date]])</f>
        <v>2024</v>
      </c>
      <c r="K1665" s="1" t="str">
        <f>TEXT(Transactions[[#This Row],[transaction_date]],"mmm")</f>
        <v>Mar</v>
      </c>
      <c r="L1665" s="1" t="str">
        <f>TEXT(Transactions[[#This Row],[transaction_date]],"ddd")</f>
        <v>Fri</v>
      </c>
      <c r="M1665" s="1">
        <f>WEEKDAY(Transactions[[#This Row],[transaction_date]])</f>
        <v>6</v>
      </c>
      <c r="N1665" s="1" t="str">
        <f>IF(OR(Transactions[[#This Row],[weekday]]=1,Transactions[[#This Row],[weekday]]=7),"weekend","weekday")</f>
        <v>weekday</v>
      </c>
    </row>
    <row r="1666" spans="1:14">
      <c r="A1666">
        <v>1853</v>
      </c>
      <c r="B1666">
        <v>1162334813</v>
      </c>
      <c r="C1666" s="1" t="s">
        <v>612</v>
      </c>
      <c r="D1666">
        <v>3562.32</v>
      </c>
      <c r="E1666" s="3">
        <v>45366.380011574074</v>
      </c>
      <c r="F1666" t="str">
        <f>TEXT(Transactions[[#This Row],[transaction_date]],"HH:MM:ss")</f>
        <v>09:07:13</v>
      </c>
      <c r="G1666">
        <f>HOUR(Transactions[[#This Row],[Time]])</f>
        <v>9</v>
      </c>
      <c r="H1666" s="1" t="str">
        <f>IF(Transactions[[#This Row],[Hour]]&lt;=6,"Night",IF(Transactions[[#This Row],[Hour]]&lt;=12,"Morning",IF(Transactions[[#This Row],[Hour]]&lt;=18,"Afternoon","Evening")))</f>
        <v>Morning</v>
      </c>
      <c r="I1666" s="1" t="str">
        <f>IF(Transactions[[#This Row],[amount]]&lt;=5000,"low","high")</f>
        <v>low</v>
      </c>
      <c r="J1666" s="1">
        <f>YEAR(Transactions[[#This Row],[transaction_date]])</f>
        <v>2024</v>
      </c>
      <c r="K1666" s="1" t="str">
        <f>TEXT(Transactions[[#This Row],[transaction_date]],"mmm")</f>
        <v>Mar</v>
      </c>
      <c r="L1666" s="1" t="str">
        <f>TEXT(Transactions[[#This Row],[transaction_date]],"ddd")</f>
        <v>Fri</v>
      </c>
      <c r="M1666" s="1">
        <f>WEEKDAY(Transactions[[#This Row],[transaction_date]])</f>
        <v>6</v>
      </c>
      <c r="N1666" s="1" t="str">
        <f>IF(OR(Transactions[[#This Row],[weekday]]=1,Transactions[[#This Row],[weekday]]=7),"weekend","weekday")</f>
        <v>weekday</v>
      </c>
    </row>
    <row r="1667" spans="1:14">
      <c r="A1667">
        <v>1557</v>
      </c>
      <c r="B1667">
        <v>1117992208</v>
      </c>
      <c r="C1667" s="1" t="s">
        <v>610</v>
      </c>
      <c r="D1667">
        <v>1664.95</v>
      </c>
      <c r="E1667" s="3">
        <v>45366.957303240742</v>
      </c>
      <c r="F1667" t="str">
        <f>TEXT(Transactions[[#This Row],[transaction_date]],"HH:MM:ss")</f>
        <v>22:58:31</v>
      </c>
      <c r="G1667">
        <f>HOUR(Transactions[[#This Row],[Time]])</f>
        <v>22</v>
      </c>
      <c r="H1667" s="1" t="str">
        <f>IF(Transactions[[#This Row],[Hour]]&lt;=6,"Night",IF(Transactions[[#This Row],[Hour]]&lt;=12,"Morning",IF(Transactions[[#This Row],[Hour]]&lt;=18,"Afternoon","Evening")))</f>
        <v>Evening</v>
      </c>
      <c r="I1667" s="1" t="str">
        <f>IF(Transactions[[#This Row],[amount]]&lt;=5000,"low","high")</f>
        <v>low</v>
      </c>
      <c r="J1667" s="1">
        <f>YEAR(Transactions[[#This Row],[transaction_date]])</f>
        <v>2024</v>
      </c>
      <c r="K1667" s="1" t="str">
        <f>TEXT(Transactions[[#This Row],[transaction_date]],"mmm")</f>
        <v>Mar</v>
      </c>
      <c r="L1667" s="1" t="str">
        <f>TEXT(Transactions[[#This Row],[transaction_date]],"ddd")</f>
        <v>Fri</v>
      </c>
      <c r="M1667" s="1">
        <f>WEEKDAY(Transactions[[#This Row],[transaction_date]])</f>
        <v>6</v>
      </c>
      <c r="N1667" s="1" t="str">
        <f>IF(OR(Transactions[[#This Row],[weekday]]=1,Transactions[[#This Row],[weekday]]=7),"weekend","weekday")</f>
        <v>weekday</v>
      </c>
    </row>
    <row r="1668" spans="1:14">
      <c r="A1668">
        <v>1275</v>
      </c>
      <c r="B1668">
        <v>1110684606</v>
      </c>
      <c r="C1668" s="1" t="s">
        <v>611</v>
      </c>
      <c r="D1668">
        <v>413.07</v>
      </c>
      <c r="E1668" s="3">
        <v>45367.186273148145</v>
      </c>
      <c r="F1668" t="str">
        <f>TEXT(Transactions[[#This Row],[transaction_date]],"HH:MM:ss")</f>
        <v>04:28:14</v>
      </c>
      <c r="G1668">
        <f>HOUR(Transactions[[#This Row],[Time]])</f>
        <v>4</v>
      </c>
      <c r="H1668" s="1" t="str">
        <f>IF(Transactions[[#This Row],[Hour]]&lt;=6,"Night",IF(Transactions[[#This Row],[Hour]]&lt;=12,"Morning",IF(Transactions[[#This Row],[Hour]]&lt;=18,"Afternoon","Evening")))</f>
        <v>Night</v>
      </c>
      <c r="I1668" s="1" t="str">
        <f>IF(Transactions[[#This Row],[amount]]&lt;=5000,"low","high")</f>
        <v>low</v>
      </c>
      <c r="J1668" s="1">
        <f>YEAR(Transactions[[#This Row],[transaction_date]])</f>
        <v>2024</v>
      </c>
      <c r="K1668" s="1" t="str">
        <f>TEXT(Transactions[[#This Row],[transaction_date]],"mmm")</f>
        <v>Mar</v>
      </c>
      <c r="L1668" s="1" t="str">
        <f>TEXT(Transactions[[#This Row],[transaction_date]],"ddd")</f>
        <v>Sat</v>
      </c>
      <c r="M1668" s="1">
        <f>WEEKDAY(Transactions[[#This Row],[transaction_date]])</f>
        <v>7</v>
      </c>
      <c r="N1668" s="1" t="str">
        <f>IF(OR(Transactions[[#This Row],[weekday]]=1,Transactions[[#This Row],[weekday]]=7),"weekend","weekday")</f>
        <v>weekend</v>
      </c>
    </row>
    <row r="1669" spans="1:14">
      <c r="A1669">
        <v>1298</v>
      </c>
      <c r="B1669">
        <v>1116132425</v>
      </c>
      <c r="C1669" s="1" t="s">
        <v>612</v>
      </c>
      <c r="D1669">
        <v>2765.31</v>
      </c>
      <c r="E1669" s="3">
        <v>45368.378784722219</v>
      </c>
      <c r="F1669" t="str">
        <f>TEXT(Transactions[[#This Row],[transaction_date]],"HH:MM:ss")</f>
        <v>09:05:27</v>
      </c>
      <c r="G1669">
        <f>HOUR(Transactions[[#This Row],[Time]])</f>
        <v>9</v>
      </c>
      <c r="H1669" s="1" t="str">
        <f>IF(Transactions[[#This Row],[Hour]]&lt;=6,"Night",IF(Transactions[[#This Row],[Hour]]&lt;=12,"Morning",IF(Transactions[[#This Row],[Hour]]&lt;=18,"Afternoon","Evening")))</f>
        <v>Morning</v>
      </c>
      <c r="I1669" s="1" t="str">
        <f>IF(Transactions[[#This Row],[amount]]&lt;=5000,"low","high")</f>
        <v>low</v>
      </c>
      <c r="J1669" s="1">
        <f>YEAR(Transactions[[#This Row],[transaction_date]])</f>
        <v>2024</v>
      </c>
      <c r="K1669" s="1" t="str">
        <f>TEXT(Transactions[[#This Row],[transaction_date]],"mmm")</f>
        <v>Mar</v>
      </c>
      <c r="L1669" s="1" t="str">
        <f>TEXT(Transactions[[#This Row],[transaction_date]],"ddd")</f>
        <v>Sun</v>
      </c>
      <c r="M1669" s="1">
        <f>WEEKDAY(Transactions[[#This Row],[transaction_date]])</f>
        <v>1</v>
      </c>
      <c r="N1669" s="1" t="str">
        <f>IF(OR(Transactions[[#This Row],[weekday]]=1,Transactions[[#This Row],[weekday]]=7),"weekend","weekday")</f>
        <v>weekend</v>
      </c>
    </row>
    <row r="1670" spans="1:14">
      <c r="A1670">
        <v>779</v>
      </c>
      <c r="B1670">
        <v>1107786598</v>
      </c>
      <c r="C1670" s="1" t="s">
        <v>611</v>
      </c>
      <c r="D1670">
        <v>2111.8000000000002</v>
      </c>
      <c r="E1670" s="3">
        <v>45368.774756944447</v>
      </c>
      <c r="F1670" t="str">
        <f>TEXT(Transactions[[#This Row],[transaction_date]],"HH:MM:ss")</f>
        <v>18:35:39</v>
      </c>
      <c r="G1670">
        <f>HOUR(Transactions[[#This Row],[Time]])</f>
        <v>18</v>
      </c>
      <c r="H1670" s="1" t="str">
        <f>IF(Transactions[[#This Row],[Hour]]&lt;=6,"Night",IF(Transactions[[#This Row],[Hour]]&lt;=12,"Morning",IF(Transactions[[#This Row],[Hour]]&lt;=18,"Afternoon","Evening")))</f>
        <v>Afternoon</v>
      </c>
      <c r="I1670" s="1" t="str">
        <f>IF(Transactions[[#This Row],[amount]]&lt;=5000,"low","high")</f>
        <v>low</v>
      </c>
      <c r="J1670" s="1">
        <f>YEAR(Transactions[[#This Row],[transaction_date]])</f>
        <v>2024</v>
      </c>
      <c r="K1670" s="1" t="str">
        <f>TEXT(Transactions[[#This Row],[transaction_date]],"mmm")</f>
        <v>Mar</v>
      </c>
      <c r="L1670" s="1" t="str">
        <f>TEXT(Transactions[[#This Row],[transaction_date]],"ddd")</f>
        <v>Sun</v>
      </c>
      <c r="M1670" s="1">
        <f>WEEKDAY(Transactions[[#This Row],[transaction_date]])</f>
        <v>1</v>
      </c>
      <c r="N1670" s="1" t="str">
        <f>IF(OR(Transactions[[#This Row],[weekday]]=1,Transactions[[#This Row],[weekday]]=7),"weekend","weekday")</f>
        <v>weekend</v>
      </c>
    </row>
    <row r="1671" spans="1:14">
      <c r="A1671">
        <v>1194</v>
      </c>
      <c r="B1671">
        <v>1049405235</v>
      </c>
      <c r="C1671" s="1" t="s">
        <v>612</v>
      </c>
      <c r="D1671">
        <v>2813.67</v>
      </c>
      <c r="E1671" s="3">
        <v>45368.978356481479</v>
      </c>
      <c r="F1671" t="str">
        <f>TEXT(Transactions[[#This Row],[transaction_date]],"HH:MM:ss")</f>
        <v>23:28:50</v>
      </c>
      <c r="G1671">
        <f>HOUR(Transactions[[#This Row],[Time]])</f>
        <v>23</v>
      </c>
      <c r="H1671" s="1" t="str">
        <f>IF(Transactions[[#This Row],[Hour]]&lt;=6,"Night",IF(Transactions[[#This Row],[Hour]]&lt;=12,"Morning",IF(Transactions[[#This Row],[Hour]]&lt;=18,"Afternoon","Evening")))</f>
        <v>Evening</v>
      </c>
      <c r="I1671" s="1" t="str">
        <f>IF(Transactions[[#This Row],[amount]]&lt;=5000,"low","high")</f>
        <v>low</v>
      </c>
      <c r="J1671" s="1">
        <f>YEAR(Transactions[[#This Row],[transaction_date]])</f>
        <v>2024</v>
      </c>
      <c r="K1671" s="1" t="str">
        <f>TEXT(Transactions[[#This Row],[transaction_date]],"mmm")</f>
        <v>Mar</v>
      </c>
      <c r="L1671" s="1" t="str">
        <f>TEXT(Transactions[[#This Row],[transaction_date]],"ddd")</f>
        <v>Sun</v>
      </c>
      <c r="M1671" s="1">
        <f>WEEKDAY(Transactions[[#This Row],[transaction_date]])</f>
        <v>1</v>
      </c>
      <c r="N1671" s="1" t="str">
        <f>IF(OR(Transactions[[#This Row],[weekday]]=1,Transactions[[#This Row],[weekday]]=7),"weekend","weekday")</f>
        <v>weekend</v>
      </c>
    </row>
    <row r="1672" spans="1:14">
      <c r="A1672">
        <v>1583</v>
      </c>
      <c r="B1672">
        <v>1063842416</v>
      </c>
      <c r="C1672" s="1" t="s">
        <v>612</v>
      </c>
      <c r="D1672">
        <v>3979.78</v>
      </c>
      <c r="E1672" s="3">
        <v>45369.242013888892</v>
      </c>
      <c r="F1672" t="str">
        <f>TEXT(Transactions[[#This Row],[transaction_date]],"HH:MM:ss")</f>
        <v>05:48:30</v>
      </c>
      <c r="G1672">
        <f>HOUR(Transactions[[#This Row],[Time]])</f>
        <v>5</v>
      </c>
      <c r="H1672" s="1" t="str">
        <f>IF(Transactions[[#This Row],[Hour]]&lt;=6,"Night",IF(Transactions[[#This Row],[Hour]]&lt;=12,"Morning",IF(Transactions[[#This Row],[Hour]]&lt;=18,"Afternoon","Evening")))</f>
        <v>Night</v>
      </c>
      <c r="I1672" s="1" t="str">
        <f>IF(Transactions[[#This Row],[amount]]&lt;=5000,"low","high")</f>
        <v>low</v>
      </c>
      <c r="J1672" s="1">
        <f>YEAR(Transactions[[#This Row],[transaction_date]])</f>
        <v>2024</v>
      </c>
      <c r="K1672" s="1" t="str">
        <f>TEXT(Transactions[[#This Row],[transaction_date]],"mmm")</f>
        <v>Mar</v>
      </c>
      <c r="L1672" s="1" t="str">
        <f>TEXT(Transactions[[#This Row],[transaction_date]],"ddd")</f>
        <v>Mon</v>
      </c>
      <c r="M1672" s="1">
        <f>WEEKDAY(Transactions[[#This Row],[transaction_date]])</f>
        <v>2</v>
      </c>
      <c r="N1672" s="1" t="str">
        <f>IF(OR(Transactions[[#This Row],[weekday]]=1,Transactions[[#This Row],[weekday]]=7),"weekend","weekday")</f>
        <v>weekday</v>
      </c>
    </row>
    <row r="1673" spans="1:14">
      <c r="A1673">
        <v>213</v>
      </c>
      <c r="B1673">
        <v>1061676735</v>
      </c>
      <c r="C1673" s="1" t="s">
        <v>612</v>
      </c>
      <c r="D1673">
        <v>4867.1499999999996</v>
      </c>
      <c r="E1673" s="3">
        <v>45370.153923611113</v>
      </c>
      <c r="F1673" t="str">
        <f>TEXT(Transactions[[#This Row],[transaction_date]],"HH:MM:ss")</f>
        <v>03:41:39</v>
      </c>
      <c r="G1673">
        <f>HOUR(Transactions[[#This Row],[Time]])</f>
        <v>3</v>
      </c>
      <c r="H1673" s="1" t="str">
        <f>IF(Transactions[[#This Row],[Hour]]&lt;=6,"Night",IF(Transactions[[#This Row],[Hour]]&lt;=12,"Morning",IF(Transactions[[#This Row],[Hour]]&lt;=18,"Afternoon","Evening")))</f>
        <v>Night</v>
      </c>
      <c r="I1673" s="1" t="str">
        <f>IF(Transactions[[#This Row],[amount]]&lt;=5000,"low","high")</f>
        <v>low</v>
      </c>
      <c r="J1673" s="1">
        <f>YEAR(Transactions[[#This Row],[transaction_date]])</f>
        <v>2024</v>
      </c>
      <c r="K1673" s="1" t="str">
        <f>TEXT(Transactions[[#This Row],[transaction_date]],"mmm")</f>
        <v>Mar</v>
      </c>
      <c r="L1673" s="1" t="str">
        <f>TEXT(Transactions[[#This Row],[transaction_date]],"ddd")</f>
        <v>Tue</v>
      </c>
      <c r="M1673" s="1">
        <f>WEEKDAY(Transactions[[#This Row],[transaction_date]])</f>
        <v>3</v>
      </c>
      <c r="N1673" s="1" t="str">
        <f>IF(OR(Transactions[[#This Row],[weekday]]=1,Transactions[[#This Row],[weekday]]=7),"weekend","weekday")</f>
        <v>weekday</v>
      </c>
    </row>
    <row r="1674" spans="1:14">
      <c r="A1674">
        <v>1446</v>
      </c>
      <c r="B1674">
        <v>1069347376</v>
      </c>
      <c r="C1674" s="1" t="s">
        <v>610</v>
      </c>
      <c r="D1674">
        <v>1482.73</v>
      </c>
      <c r="E1674" s="3">
        <v>45370.703819444447</v>
      </c>
      <c r="F1674" t="str">
        <f>TEXT(Transactions[[#This Row],[transaction_date]],"HH:MM:ss")</f>
        <v>16:53:30</v>
      </c>
      <c r="G1674">
        <f>HOUR(Transactions[[#This Row],[Time]])</f>
        <v>16</v>
      </c>
      <c r="H1674" s="1" t="str">
        <f>IF(Transactions[[#This Row],[Hour]]&lt;=6,"Night",IF(Transactions[[#This Row],[Hour]]&lt;=12,"Morning",IF(Transactions[[#This Row],[Hour]]&lt;=18,"Afternoon","Evening")))</f>
        <v>Afternoon</v>
      </c>
      <c r="I1674" s="1" t="str">
        <f>IF(Transactions[[#This Row],[amount]]&lt;=5000,"low","high")</f>
        <v>low</v>
      </c>
      <c r="J1674" s="1">
        <f>YEAR(Transactions[[#This Row],[transaction_date]])</f>
        <v>2024</v>
      </c>
      <c r="K1674" s="1" t="str">
        <f>TEXT(Transactions[[#This Row],[transaction_date]],"mmm")</f>
        <v>Mar</v>
      </c>
      <c r="L1674" s="1" t="str">
        <f>TEXT(Transactions[[#This Row],[transaction_date]],"ddd")</f>
        <v>Tue</v>
      </c>
      <c r="M1674" s="1">
        <f>WEEKDAY(Transactions[[#This Row],[transaction_date]])</f>
        <v>3</v>
      </c>
      <c r="N1674" s="1" t="str">
        <f>IF(OR(Transactions[[#This Row],[weekday]]=1,Transactions[[#This Row],[weekday]]=7),"weekend","weekday")</f>
        <v>weekday</v>
      </c>
    </row>
    <row r="1675" spans="1:14">
      <c r="A1675">
        <v>1449</v>
      </c>
      <c r="B1675">
        <v>1125273565</v>
      </c>
      <c r="C1675" s="1" t="s">
        <v>611</v>
      </c>
      <c r="D1675">
        <v>1423.51</v>
      </c>
      <c r="E1675" s="3">
        <v>45370.768275462964</v>
      </c>
      <c r="F1675" t="str">
        <f>TEXT(Transactions[[#This Row],[transaction_date]],"HH:MM:ss")</f>
        <v>18:26:19</v>
      </c>
      <c r="G1675">
        <f>HOUR(Transactions[[#This Row],[Time]])</f>
        <v>18</v>
      </c>
      <c r="H1675" s="1" t="str">
        <f>IF(Transactions[[#This Row],[Hour]]&lt;=6,"Night",IF(Transactions[[#This Row],[Hour]]&lt;=12,"Morning",IF(Transactions[[#This Row],[Hour]]&lt;=18,"Afternoon","Evening")))</f>
        <v>Afternoon</v>
      </c>
      <c r="I1675" s="1" t="str">
        <f>IF(Transactions[[#This Row],[amount]]&lt;=5000,"low","high")</f>
        <v>low</v>
      </c>
      <c r="J1675" s="1">
        <f>YEAR(Transactions[[#This Row],[transaction_date]])</f>
        <v>2024</v>
      </c>
      <c r="K1675" s="1" t="str">
        <f>TEXT(Transactions[[#This Row],[transaction_date]],"mmm")</f>
        <v>Mar</v>
      </c>
      <c r="L1675" s="1" t="str">
        <f>TEXT(Transactions[[#This Row],[transaction_date]],"ddd")</f>
        <v>Tue</v>
      </c>
      <c r="M1675" s="1">
        <f>WEEKDAY(Transactions[[#This Row],[transaction_date]])</f>
        <v>3</v>
      </c>
      <c r="N1675" s="1" t="str">
        <f>IF(OR(Transactions[[#This Row],[weekday]]=1,Transactions[[#This Row],[weekday]]=7),"weekend","weekday")</f>
        <v>weekday</v>
      </c>
    </row>
    <row r="1676" spans="1:14">
      <c r="A1676">
        <v>768</v>
      </c>
      <c r="B1676">
        <v>1197332922</v>
      </c>
      <c r="C1676" s="1" t="s">
        <v>610</v>
      </c>
      <c r="D1676">
        <v>3889.62</v>
      </c>
      <c r="E1676" s="3">
        <v>45371.123657407406</v>
      </c>
      <c r="F1676" t="str">
        <f>TEXT(Transactions[[#This Row],[transaction_date]],"HH:MM:ss")</f>
        <v>02:58:04</v>
      </c>
      <c r="G1676">
        <f>HOUR(Transactions[[#This Row],[Time]])</f>
        <v>2</v>
      </c>
      <c r="H1676" s="1" t="str">
        <f>IF(Transactions[[#This Row],[Hour]]&lt;=6,"Night",IF(Transactions[[#This Row],[Hour]]&lt;=12,"Morning",IF(Transactions[[#This Row],[Hour]]&lt;=18,"Afternoon","Evening")))</f>
        <v>Night</v>
      </c>
      <c r="I1676" s="1" t="str">
        <f>IF(Transactions[[#This Row],[amount]]&lt;=5000,"low","high")</f>
        <v>low</v>
      </c>
      <c r="J1676" s="1">
        <f>YEAR(Transactions[[#This Row],[transaction_date]])</f>
        <v>2024</v>
      </c>
      <c r="K1676" s="1" t="str">
        <f>TEXT(Transactions[[#This Row],[transaction_date]],"mmm")</f>
        <v>Mar</v>
      </c>
      <c r="L1676" s="1" t="str">
        <f>TEXT(Transactions[[#This Row],[transaction_date]],"ddd")</f>
        <v>Wed</v>
      </c>
      <c r="M1676" s="1">
        <f>WEEKDAY(Transactions[[#This Row],[transaction_date]])</f>
        <v>4</v>
      </c>
      <c r="N1676" s="1" t="str">
        <f>IF(OR(Transactions[[#This Row],[weekday]]=1,Transactions[[#This Row],[weekday]]=7),"weekend","weekday")</f>
        <v>weekday</v>
      </c>
    </row>
    <row r="1677" spans="1:14">
      <c r="A1677">
        <v>1377</v>
      </c>
      <c r="B1677">
        <v>1140124040</v>
      </c>
      <c r="C1677" s="1" t="s">
        <v>612</v>
      </c>
      <c r="D1677">
        <v>4793.68</v>
      </c>
      <c r="E1677" s="3">
        <v>45371.40111111111</v>
      </c>
      <c r="F1677" t="str">
        <f>TEXT(Transactions[[#This Row],[transaction_date]],"HH:MM:ss")</f>
        <v>09:37:36</v>
      </c>
      <c r="G1677">
        <f>HOUR(Transactions[[#This Row],[Time]])</f>
        <v>9</v>
      </c>
      <c r="H1677" s="1" t="str">
        <f>IF(Transactions[[#This Row],[Hour]]&lt;=6,"Night",IF(Transactions[[#This Row],[Hour]]&lt;=12,"Morning",IF(Transactions[[#This Row],[Hour]]&lt;=18,"Afternoon","Evening")))</f>
        <v>Morning</v>
      </c>
      <c r="I1677" s="1" t="str">
        <f>IF(Transactions[[#This Row],[amount]]&lt;=5000,"low","high")</f>
        <v>low</v>
      </c>
      <c r="J1677" s="1">
        <f>YEAR(Transactions[[#This Row],[transaction_date]])</f>
        <v>2024</v>
      </c>
      <c r="K1677" s="1" t="str">
        <f>TEXT(Transactions[[#This Row],[transaction_date]],"mmm")</f>
        <v>Mar</v>
      </c>
      <c r="L1677" s="1" t="str">
        <f>TEXT(Transactions[[#This Row],[transaction_date]],"ddd")</f>
        <v>Wed</v>
      </c>
      <c r="M1677" s="1">
        <f>WEEKDAY(Transactions[[#This Row],[transaction_date]])</f>
        <v>4</v>
      </c>
      <c r="N1677" s="1" t="str">
        <f>IF(OR(Transactions[[#This Row],[weekday]]=1,Transactions[[#This Row],[weekday]]=7),"weekend","weekday")</f>
        <v>weekday</v>
      </c>
    </row>
    <row r="1678" spans="1:14">
      <c r="A1678">
        <v>583</v>
      </c>
      <c r="B1678">
        <v>1067566034</v>
      </c>
      <c r="C1678" s="1" t="s">
        <v>612</v>
      </c>
      <c r="D1678">
        <v>1581.05</v>
      </c>
      <c r="E1678" s="3">
        <v>45372.005289351851</v>
      </c>
      <c r="F1678" t="str">
        <f>TEXT(Transactions[[#This Row],[transaction_date]],"HH:MM:ss")</f>
        <v>00:07:37</v>
      </c>
      <c r="G1678">
        <f>HOUR(Transactions[[#This Row],[Time]])</f>
        <v>0</v>
      </c>
      <c r="H1678" s="1" t="str">
        <f>IF(Transactions[[#This Row],[Hour]]&lt;=6,"Night",IF(Transactions[[#This Row],[Hour]]&lt;=12,"Morning",IF(Transactions[[#This Row],[Hour]]&lt;=18,"Afternoon","Evening")))</f>
        <v>Night</v>
      </c>
      <c r="I1678" s="1" t="str">
        <f>IF(Transactions[[#This Row],[amount]]&lt;=5000,"low","high")</f>
        <v>low</v>
      </c>
      <c r="J1678" s="1">
        <f>YEAR(Transactions[[#This Row],[transaction_date]])</f>
        <v>2024</v>
      </c>
      <c r="K1678" s="1" t="str">
        <f>TEXT(Transactions[[#This Row],[transaction_date]],"mmm")</f>
        <v>Mar</v>
      </c>
      <c r="L1678" s="1" t="str">
        <f>TEXT(Transactions[[#This Row],[transaction_date]],"ddd")</f>
        <v>Thu</v>
      </c>
      <c r="M1678" s="1">
        <f>WEEKDAY(Transactions[[#This Row],[transaction_date]])</f>
        <v>5</v>
      </c>
      <c r="N1678" s="1" t="str">
        <f>IF(OR(Transactions[[#This Row],[weekday]]=1,Transactions[[#This Row],[weekday]]=7),"weekend","weekday")</f>
        <v>weekday</v>
      </c>
    </row>
    <row r="1679" spans="1:14">
      <c r="A1679">
        <v>315</v>
      </c>
      <c r="B1679">
        <v>1108122431</v>
      </c>
      <c r="C1679" s="1" t="s">
        <v>610</v>
      </c>
      <c r="D1679">
        <v>3805.74</v>
      </c>
      <c r="E1679" s="3">
        <v>45372.03496527778</v>
      </c>
      <c r="F1679" t="str">
        <f>TEXT(Transactions[[#This Row],[transaction_date]],"HH:MM:ss")</f>
        <v>00:50:21</v>
      </c>
      <c r="G1679">
        <f>HOUR(Transactions[[#This Row],[Time]])</f>
        <v>0</v>
      </c>
      <c r="H1679" s="1" t="str">
        <f>IF(Transactions[[#This Row],[Hour]]&lt;=6,"Night",IF(Transactions[[#This Row],[Hour]]&lt;=12,"Morning",IF(Transactions[[#This Row],[Hour]]&lt;=18,"Afternoon","Evening")))</f>
        <v>Night</v>
      </c>
      <c r="I1679" s="1" t="str">
        <f>IF(Transactions[[#This Row],[amount]]&lt;=5000,"low","high")</f>
        <v>low</v>
      </c>
      <c r="J1679" s="1">
        <f>YEAR(Transactions[[#This Row],[transaction_date]])</f>
        <v>2024</v>
      </c>
      <c r="K1679" s="1" t="str">
        <f>TEXT(Transactions[[#This Row],[transaction_date]],"mmm")</f>
        <v>Mar</v>
      </c>
      <c r="L1679" s="1" t="str">
        <f>TEXT(Transactions[[#This Row],[transaction_date]],"ddd")</f>
        <v>Thu</v>
      </c>
      <c r="M1679" s="1">
        <f>WEEKDAY(Transactions[[#This Row],[transaction_date]])</f>
        <v>5</v>
      </c>
      <c r="N1679" s="1" t="str">
        <f>IF(OR(Transactions[[#This Row],[weekday]]=1,Transactions[[#This Row],[weekday]]=7),"weekend","weekday")</f>
        <v>weekday</v>
      </c>
    </row>
    <row r="1680" spans="1:14">
      <c r="A1680">
        <v>1938</v>
      </c>
      <c r="B1680">
        <v>1162334813</v>
      </c>
      <c r="C1680" s="1" t="s">
        <v>610</v>
      </c>
      <c r="D1680">
        <v>4298.76</v>
      </c>
      <c r="E1680" s="3">
        <v>45372.126909722225</v>
      </c>
      <c r="F1680" t="str">
        <f>TEXT(Transactions[[#This Row],[transaction_date]],"HH:MM:ss")</f>
        <v>03:02:45</v>
      </c>
      <c r="G1680">
        <f>HOUR(Transactions[[#This Row],[Time]])</f>
        <v>3</v>
      </c>
      <c r="H1680" s="1" t="str">
        <f>IF(Transactions[[#This Row],[Hour]]&lt;=6,"Night",IF(Transactions[[#This Row],[Hour]]&lt;=12,"Morning",IF(Transactions[[#This Row],[Hour]]&lt;=18,"Afternoon","Evening")))</f>
        <v>Night</v>
      </c>
      <c r="I1680" s="1" t="str">
        <f>IF(Transactions[[#This Row],[amount]]&lt;=5000,"low","high")</f>
        <v>low</v>
      </c>
      <c r="J1680" s="1">
        <f>YEAR(Transactions[[#This Row],[transaction_date]])</f>
        <v>2024</v>
      </c>
      <c r="K1680" s="1" t="str">
        <f>TEXT(Transactions[[#This Row],[transaction_date]],"mmm")</f>
        <v>Mar</v>
      </c>
      <c r="L1680" s="1" t="str">
        <f>TEXT(Transactions[[#This Row],[transaction_date]],"ddd")</f>
        <v>Thu</v>
      </c>
      <c r="M1680" s="1">
        <f>WEEKDAY(Transactions[[#This Row],[transaction_date]])</f>
        <v>5</v>
      </c>
      <c r="N1680" s="1" t="str">
        <f>IF(OR(Transactions[[#This Row],[weekday]]=1,Transactions[[#This Row],[weekday]]=7),"weekend","weekday")</f>
        <v>weekday</v>
      </c>
    </row>
    <row r="1681" spans="1:14">
      <c r="A1681">
        <v>1325</v>
      </c>
      <c r="B1681">
        <v>1087311506</v>
      </c>
      <c r="C1681" s="1" t="s">
        <v>610</v>
      </c>
      <c r="D1681">
        <v>4146.07</v>
      </c>
      <c r="E1681" s="3">
        <v>45372.247430555559</v>
      </c>
      <c r="F1681" t="str">
        <f>TEXT(Transactions[[#This Row],[transaction_date]],"HH:MM:ss")</f>
        <v>05:56:18</v>
      </c>
      <c r="G1681">
        <f>HOUR(Transactions[[#This Row],[Time]])</f>
        <v>5</v>
      </c>
      <c r="H1681" s="1" t="str">
        <f>IF(Transactions[[#This Row],[Hour]]&lt;=6,"Night",IF(Transactions[[#This Row],[Hour]]&lt;=12,"Morning",IF(Transactions[[#This Row],[Hour]]&lt;=18,"Afternoon","Evening")))</f>
        <v>Night</v>
      </c>
      <c r="I1681" s="1" t="str">
        <f>IF(Transactions[[#This Row],[amount]]&lt;=5000,"low","high")</f>
        <v>low</v>
      </c>
      <c r="J1681" s="1">
        <f>YEAR(Transactions[[#This Row],[transaction_date]])</f>
        <v>2024</v>
      </c>
      <c r="K1681" s="1" t="str">
        <f>TEXT(Transactions[[#This Row],[transaction_date]],"mmm")</f>
        <v>Mar</v>
      </c>
      <c r="L1681" s="1" t="str">
        <f>TEXT(Transactions[[#This Row],[transaction_date]],"ddd")</f>
        <v>Thu</v>
      </c>
      <c r="M1681" s="1">
        <f>WEEKDAY(Transactions[[#This Row],[transaction_date]])</f>
        <v>5</v>
      </c>
      <c r="N1681" s="1" t="str">
        <f>IF(OR(Transactions[[#This Row],[weekday]]=1,Transactions[[#This Row],[weekday]]=7),"weekend","weekday")</f>
        <v>weekday</v>
      </c>
    </row>
    <row r="1682" spans="1:14">
      <c r="A1682">
        <v>1714</v>
      </c>
      <c r="B1682">
        <v>1162731446</v>
      </c>
      <c r="C1682" s="1" t="s">
        <v>610</v>
      </c>
      <c r="D1682">
        <v>2647.9</v>
      </c>
      <c r="E1682" s="3">
        <v>45372.260208333333</v>
      </c>
      <c r="F1682" t="str">
        <f>TEXT(Transactions[[#This Row],[transaction_date]],"HH:MM:ss")</f>
        <v>06:14:42</v>
      </c>
      <c r="G1682">
        <f>HOUR(Transactions[[#This Row],[Time]])</f>
        <v>6</v>
      </c>
      <c r="H1682" s="1" t="str">
        <f>IF(Transactions[[#This Row],[Hour]]&lt;=6,"Night",IF(Transactions[[#This Row],[Hour]]&lt;=12,"Morning",IF(Transactions[[#This Row],[Hour]]&lt;=18,"Afternoon","Evening")))</f>
        <v>Night</v>
      </c>
      <c r="I1682" s="1" t="str">
        <f>IF(Transactions[[#This Row],[amount]]&lt;=5000,"low","high")</f>
        <v>low</v>
      </c>
      <c r="J1682" s="1">
        <f>YEAR(Transactions[[#This Row],[transaction_date]])</f>
        <v>2024</v>
      </c>
      <c r="K1682" s="1" t="str">
        <f>TEXT(Transactions[[#This Row],[transaction_date]],"mmm")</f>
        <v>Mar</v>
      </c>
      <c r="L1682" s="1" t="str">
        <f>TEXT(Transactions[[#This Row],[transaction_date]],"ddd")</f>
        <v>Thu</v>
      </c>
      <c r="M1682" s="1">
        <f>WEEKDAY(Transactions[[#This Row],[transaction_date]])</f>
        <v>5</v>
      </c>
      <c r="N1682" s="1" t="str">
        <f>IF(OR(Transactions[[#This Row],[weekday]]=1,Transactions[[#This Row],[weekday]]=7),"weekend","weekday")</f>
        <v>weekday</v>
      </c>
    </row>
    <row r="1683" spans="1:14">
      <c r="A1683">
        <v>1588</v>
      </c>
      <c r="B1683">
        <v>1163325605</v>
      </c>
      <c r="C1683" s="1" t="s">
        <v>611</v>
      </c>
      <c r="D1683">
        <v>1896.81</v>
      </c>
      <c r="E1683" s="3">
        <v>45372.816030092596</v>
      </c>
      <c r="F1683" t="str">
        <f>TEXT(Transactions[[#This Row],[transaction_date]],"HH:MM:ss")</f>
        <v>19:35:05</v>
      </c>
      <c r="G1683">
        <f>HOUR(Transactions[[#This Row],[Time]])</f>
        <v>19</v>
      </c>
      <c r="H1683" s="1" t="str">
        <f>IF(Transactions[[#This Row],[Hour]]&lt;=6,"Night",IF(Transactions[[#This Row],[Hour]]&lt;=12,"Morning",IF(Transactions[[#This Row],[Hour]]&lt;=18,"Afternoon","Evening")))</f>
        <v>Evening</v>
      </c>
      <c r="I1683" s="1" t="str">
        <f>IF(Transactions[[#This Row],[amount]]&lt;=5000,"low","high")</f>
        <v>low</v>
      </c>
      <c r="J1683" s="1">
        <f>YEAR(Transactions[[#This Row],[transaction_date]])</f>
        <v>2024</v>
      </c>
      <c r="K1683" s="1" t="str">
        <f>TEXT(Transactions[[#This Row],[transaction_date]],"mmm")</f>
        <v>Mar</v>
      </c>
      <c r="L1683" s="1" t="str">
        <f>TEXT(Transactions[[#This Row],[transaction_date]],"ddd")</f>
        <v>Thu</v>
      </c>
      <c r="M1683" s="1">
        <f>WEEKDAY(Transactions[[#This Row],[transaction_date]])</f>
        <v>5</v>
      </c>
      <c r="N1683" s="1" t="str">
        <f>IF(OR(Transactions[[#This Row],[weekday]]=1,Transactions[[#This Row],[weekday]]=7),"weekend","weekday")</f>
        <v>weekday</v>
      </c>
    </row>
    <row r="1684" spans="1:14">
      <c r="A1684">
        <v>269</v>
      </c>
      <c r="B1684">
        <v>1084766312</v>
      </c>
      <c r="C1684" s="1" t="s">
        <v>611</v>
      </c>
      <c r="D1684">
        <v>3488.42</v>
      </c>
      <c r="E1684" s="3">
        <v>45372.854513888888</v>
      </c>
      <c r="F1684" t="str">
        <f>TEXT(Transactions[[#This Row],[transaction_date]],"HH:MM:ss")</f>
        <v>20:30:30</v>
      </c>
      <c r="G1684">
        <f>HOUR(Transactions[[#This Row],[Time]])</f>
        <v>20</v>
      </c>
      <c r="H1684" s="1" t="str">
        <f>IF(Transactions[[#This Row],[Hour]]&lt;=6,"Night",IF(Transactions[[#This Row],[Hour]]&lt;=12,"Morning",IF(Transactions[[#This Row],[Hour]]&lt;=18,"Afternoon","Evening")))</f>
        <v>Evening</v>
      </c>
      <c r="I1684" s="1" t="str">
        <f>IF(Transactions[[#This Row],[amount]]&lt;=5000,"low","high")</f>
        <v>low</v>
      </c>
      <c r="J1684" s="1">
        <f>YEAR(Transactions[[#This Row],[transaction_date]])</f>
        <v>2024</v>
      </c>
      <c r="K1684" s="1" t="str">
        <f>TEXT(Transactions[[#This Row],[transaction_date]],"mmm")</f>
        <v>Mar</v>
      </c>
      <c r="L1684" s="1" t="str">
        <f>TEXT(Transactions[[#This Row],[transaction_date]],"ddd")</f>
        <v>Thu</v>
      </c>
      <c r="M1684" s="1">
        <f>WEEKDAY(Transactions[[#This Row],[transaction_date]])</f>
        <v>5</v>
      </c>
      <c r="N1684" s="1" t="str">
        <f>IF(OR(Transactions[[#This Row],[weekday]]=1,Transactions[[#This Row],[weekday]]=7),"weekend","weekday")</f>
        <v>weekday</v>
      </c>
    </row>
    <row r="1685" spans="1:14">
      <c r="A1685">
        <v>1075</v>
      </c>
      <c r="B1685">
        <v>1020509974</v>
      </c>
      <c r="C1685" s="1" t="s">
        <v>611</v>
      </c>
      <c r="D1685">
        <v>21.45</v>
      </c>
      <c r="E1685" s="3">
        <v>45372.966909722221</v>
      </c>
      <c r="F1685" t="str">
        <f>TEXT(Transactions[[#This Row],[transaction_date]],"HH:MM:ss")</f>
        <v>23:12:21</v>
      </c>
      <c r="G1685">
        <f>HOUR(Transactions[[#This Row],[Time]])</f>
        <v>23</v>
      </c>
      <c r="H1685" s="1" t="str">
        <f>IF(Transactions[[#This Row],[Hour]]&lt;=6,"Night",IF(Transactions[[#This Row],[Hour]]&lt;=12,"Morning",IF(Transactions[[#This Row],[Hour]]&lt;=18,"Afternoon","Evening")))</f>
        <v>Evening</v>
      </c>
      <c r="I1685" s="1" t="str">
        <f>IF(Transactions[[#This Row],[amount]]&lt;=5000,"low","high")</f>
        <v>low</v>
      </c>
      <c r="J1685" s="1">
        <f>YEAR(Transactions[[#This Row],[transaction_date]])</f>
        <v>2024</v>
      </c>
      <c r="K1685" s="1" t="str">
        <f>TEXT(Transactions[[#This Row],[transaction_date]],"mmm")</f>
        <v>Mar</v>
      </c>
      <c r="L1685" s="1" t="str">
        <f>TEXT(Transactions[[#This Row],[transaction_date]],"ddd")</f>
        <v>Thu</v>
      </c>
      <c r="M1685" s="1">
        <f>WEEKDAY(Transactions[[#This Row],[transaction_date]])</f>
        <v>5</v>
      </c>
      <c r="N1685" s="1" t="str">
        <f>IF(OR(Transactions[[#This Row],[weekday]]=1,Transactions[[#This Row],[weekday]]=7),"weekend","weekday")</f>
        <v>weekday</v>
      </c>
    </row>
    <row r="1686" spans="1:14">
      <c r="A1686">
        <v>567</v>
      </c>
      <c r="B1686">
        <v>1062218046</v>
      </c>
      <c r="C1686" s="1" t="s">
        <v>611</v>
      </c>
      <c r="D1686">
        <v>3807.13</v>
      </c>
      <c r="E1686" s="3">
        <v>45373.576145833336</v>
      </c>
      <c r="F1686" t="str">
        <f>TEXT(Transactions[[#This Row],[transaction_date]],"HH:MM:ss")</f>
        <v>13:49:39</v>
      </c>
      <c r="G1686">
        <f>HOUR(Transactions[[#This Row],[Time]])</f>
        <v>13</v>
      </c>
      <c r="H1686" s="1" t="str">
        <f>IF(Transactions[[#This Row],[Hour]]&lt;=6,"Night",IF(Transactions[[#This Row],[Hour]]&lt;=12,"Morning",IF(Transactions[[#This Row],[Hour]]&lt;=18,"Afternoon","Evening")))</f>
        <v>Afternoon</v>
      </c>
      <c r="I1686" s="1" t="str">
        <f>IF(Transactions[[#This Row],[amount]]&lt;=5000,"low","high")</f>
        <v>low</v>
      </c>
      <c r="J1686" s="1">
        <f>YEAR(Transactions[[#This Row],[transaction_date]])</f>
        <v>2024</v>
      </c>
      <c r="K1686" s="1" t="str">
        <f>TEXT(Transactions[[#This Row],[transaction_date]],"mmm")</f>
        <v>Mar</v>
      </c>
      <c r="L1686" s="1" t="str">
        <f>TEXT(Transactions[[#This Row],[transaction_date]],"ddd")</f>
        <v>Fri</v>
      </c>
      <c r="M1686" s="1">
        <f>WEEKDAY(Transactions[[#This Row],[transaction_date]])</f>
        <v>6</v>
      </c>
      <c r="N1686" s="1" t="str">
        <f>IF(OR(Transactions[[#This Row],[weekday]]=1,Transactions[[#This Row],[weekday]]=7),"weekend","weekday")</f>
        <v>weekday</v>
      </c>
    </row>
    <row r="1687" spans="1:14">
      <c r="A1687">
        <v>1070</v>
      </c>
      <c r="B1687">
        <v>1061676735</v>
      </c>
      <c r="C1687" s="1" t="s">
        <v>612</v>
      </c>
      <c r="D1687">
        <v>2798.27</v>
      </c>
      <c r="E1687" s="3">
        <v>45375.304363425923</v>
      </c>
      <c r="F1687" t="str">
        <f>TEXT(Transactions[[#This Row],[transaction_date]],"HH:MM:ss")</f>
        <v>07:18:17</v>
      </c>
      <c r="G1687">
        <f>HOUR(Transactions[[#This Row],[Time]])</f>
        <v>7</v>
      </c>
      <c r="H1687" s="1" t="str">
        <f>IF(Transactions[[#This Row],[Hour]]&lt;=6,"Night",IF(Transactions[[#This Row],[Hour]]&lt;=12,"Morning",IF(Transactions[[#This Row],[Hour]]&lt;=18,"Afternoon","Evening")))</f>
        <v>Morning</v>
      </c>
      <c r="I1687" s="1" t="str">
        <f>IF(Transactions[[#This Row],[amount]]&lt;=5000,"low","high")</f>
        <v>low</v>
      </c>
      <c r="J1687" s="1">
        <f>YEAR(Transactions[[#This Row],[transaction_date]])</f>
        <v>2024</v>
      </c>
      <c r="K1687" s="1" t="str">
        <f>TEXT(Transactions[[#This Row],[transaction_date]],"mmm")</f>
        <v>Mar</v>
      </c>
      <c r="L1687" s="1" t="str">
        <f>TEXT(Transactions[[#This Row],[transaction_date]],"ddd")</f>
        <v>Sun</v>
      </c>
      <c r="M1687" s="1">
        <f>WEEKDAY(Transactions[[#This Row],[transaction_date]])</f>
        <v>1</v>
      </c>
      <c r="N1687" s="1" t="str">
        <f>IF(OR(Transactions[[#This Row],[weekday]]=1,Transactions[[#This Row],[weekday]]=7),"weekend","weekday")</f>
        <v>weekend</v>
      </c>
    </row>
    <row r="1688" spans="1:14">
      <c r="A1688">
        <v>916</v>
      </c>
      <c r="B1688">
        <v>1035184252</v>
      </c>
      <c r="C1688" s="1" t="s">
        <v>610</v>
      </c>
      <c r="D1688">
        <v>828.51</v>
      </c>
      <c r="E1688" s="3">
        <v>45376.635381944441</v>
      </c>
      <c r="F1688" t="str">
        <f>TEXT(Transactions[[#This Row],[transaction_date]],"HH:MM:ss")</f>
        <v>15:14:57</v>
      </c>
      <c r="G1688">
        <f>HOUR(Transactions[[#This Row],[Time]])</f>
        <v>15</v>
      </c>
      <c r="H1688" s="1" t="str">
        <f>IF(Transactions[[#This Row],[Hour]]&lt;=6,"Night",IF(Transactions[[#This Row],[Hour]]&lt;=12,"Morning",IF(Transactions[[#This Row],[Hour]]&lt;=18,"Afternoon","Evening")))</f>
        <v>Afternoon</v>
      </c>
      <c r="I1688" s="1" t="str">
        <f>IF(Transactions[[#This Row],[amount]]&lt;=5000,"low","high")</f>
        <v>low</v>
      </c>
      <c r="J1688" s="1">
        <f>YEAR(Transactions[[#This Row],[transaction_date]])</f>
        <v>2024</v>
      </c>
      <c r="K1688" s="1" t="str">
        <f>TEXT(Transactions[[#This Row],[transaction_date]],"mmm")</f>
        <v>Mar</v>
      </c>
      <c r="L1688" s="1" t="str">
        <f>TEXT(Transactions[[#This Row],[transaction_date]],"ddd")</f>
        <v>Mon</v>
      </c>
      <c r="M1688" s="1">
        <f>WEEKDAY(Transactions[[#This Row],[transaction_date]])</f>
        <v>2</v>
      </c>
      <c r="N1688" s="1" t="str">
        <f>IF(OR(Transactions[[#This Row],[weekday]]=1,Transactions[[#This Row],[weekday]]=7),"weekend","weekday")</f>
        <v>weekday</v>
      </c>
    </row>
    <row r="1689" spans="1:14">
      <c r="A1689">
        <v>1152</v>
      </c>
      <c r="B1689">
        <v>1032168449</v>
      </c>
      <c r="C1689" s="1" t="s">
        <v>610</v>
      </c>
      <c r="D1689">
        <v>2316.02</v>
      </c>
      <c r="E1689" s="3">
        <v>45377.517557870371</v>
      </c>
      <c r="F1689" t="str">
        <f>TEXT(Transactions[[#This Row],[transaction_date]],"HH:MM:ss")</f>
        <v>12:25:17</v>
      </c>
      <c r="G1689">
        <f>HOUR(Transactions[[#This Row],[Time]])</f>
        <v>12</v>
      </c>
      <c r="H1689" s="1" t="str">
        <f>IF(Transactions[[#This Row],[Hour]]&lt;=6,"Night",IF(Transactions[[#This Row],[Hour]]&lt;=12,"Morning",IF(Transactions[[#This Row],[Hour]]&lt;=18,"Afternoon","Evening")))</f>
        <v>Morning</v>
      </c>
      <c r="I1689" s="1" t="str">
        <f>IF(Transactions[[#This Row],[amount]]&lt;=5000,"low","high")</f>
        <v>low</v>
      </c>
      <c r="J1689" s="1">
        <f>YEAR(Transactions[[#This Row],[transaction_date]])</f>
        <v>2024</v>
      </c>
      <c r="K1689" s="1" t="str">
        <f>TEXT(Transactions[[#This Row],[transaction_date]],"mmm")</f>
        <v>Mar</v>
      </c>
      <c r="L1689" s="1" t="str">
        <f>TEXT(Transactions[[#This Row],[transaction_date]],"ddd")</f>
        <v>Tue</v>
      </c>
      <c r="M1689" s="1">
        <f>WEEKDAY(Transactions[[#This Row],[transaction_date]])</f>
        <v>3</v>
      </c>
      <c r="N1689" s="1" t="str">
        <f>IF(OR(Transactions[[#This Row],[weekday]]=1,Transactions[[#This Row],[weekday]]=7),"weekend","weekday")</f>
        <v>weekday</v>
      </c>
    </row>
    <row r="1690" spans="1:14">
      <c r="A1690">
        <v>1818</v>
      </c>
      <c r="B1690">
        <v>1175610429</v>
      </c>
      <c r="C1690" s="1" t="s">
        <v>610</v>
      </c>
      <c r="D1690">
        <v>990.82</v>
      </c>
      <c r="E1690" s="3">
        <v>45378.024282407408</v>
      </c>
      <c r="F1690" t="str">
        <f>TEXT(Transactions[[#This Row],[transaction_date]],"HH:MM:ss")</f>
        <v>00:34:58</v>
      </c>
      <c r="G1690">
        <f>HOUR(Transactions[[#This Row],[Time]])</f>
        <v>0</v>
      </c>
      <c r="H1690" s="1" t="str">
        <f>IF(Transactions[[#This Row],[Hour]]&lt;=6,"Night",IF(Transactions[[#This Row],[Hour]]&lt;=12,"Morning",IF(Transactions[[#This Row],[Hour]]&lt;=18,"Afternoon","Evening")))</f>
        <v>Night</v>
      </c>
      <c r="I1690" s="1" t="str">
        <f>IF(Transactions[[#This Row],[amount]]&lt;=5000,"low","high")</f>
        <v>low</v>
      </c>
      <c r="J1690" s="1">
        <f>YEAR(Transactions[[#This Row],[transaction_date]])</f>
        <v>2024</v>
      </c>
      <c r="K1690" s="1" t="str">
        <f>TEXT(Transactions[[#This Row],[transaction_date]],"mmm")</f>
        <v>Mar</v>
      </c>
      <c r="L1690" s="1" t="str">
        <f>TEXT(Transactions[[#This Row],[transaction_date]],"ddd")</f>
        <v>Wed</v>
      </c>
      <c r="M1690" s="1">
        <f>WEEKDAY(Transactions[[#This Row],[transaction_date]])</f>
        <v>4</v>
      </c>
      <c r="N1690" s="1" t="str">
        <f>IF(OR(Transactions[[#This Row],[weekday]]=1,Transactions[[#This Row],[weekday]]=7),"weekend","weekday")</f>
        <v>weekday</v>
      </c>
    </row>
    <row r="1691" spans="1:14">
      <c r="A1691">
        <v>1894</v>
      </c>
      <c r="B1691">
        <v>1087311506</v>
      </c>
      <c r="C1691" s="1" t="s">
        <v>611</v>
      </c>
      <c r="D1691">
        <v>1355.66</v>
      </c>
      <c r="E1691" s="3">
        <v>45378.952280092592</v>
      </c>
      <c r="F1691" t="str">
        <f>TEXT(Transactions[[#This Row],[transaction_date]],"HH:MM:ss")</f>
        <v>22:51:17</v>
      </c>
      <c r="G1691">
        <f>HOUR(Transactions[[#This Row],[Time]])</f>
        <v>22</v>
      </c>
      <c r="H1691" s="1" t="str">
        <f>IF(Transactions[[#This Row],[Hour]]&lt;=6,"Night",IF(Transactions[[#This Row],[Hour]]&lt;=12,"Morning",IF(Transactions[[#This Row],[Hour]]&lt;=18,"Afternoon","Evening")))</f>
        <v>Evening</v>
      </c>
      <c r="I1691" s="1" t="str">
        <f>IF(Transactions[[#This Row],[amount]]&lt;=5000,"low","high")</f>
        <v>low</v>
      </c>
      <c r="J1691" s="1">
        <f>YEAR(Transactions[[#This Row],[transaction_date]])</f>
        <v>2024</v>
      </c>
      <c r="K1691" s="1" t="str">
        <f>TEXT(Transactions[[#This Row],[transaction_date]],"mmm")</f>
        <v>Mar</v>
      </c>
      <c r="L1691" s="1" t="str">
        <f>TEXT(Transactions[[#This Row],[transaction_date]],"ddd")</f>
        <v>Wed</v>
      </c>
      <c r="M1691" s="1">
        <f>WEEKDAY(Transactions[[#This Row],[transaction_date]])</f>
        <v>4</v>
      </c>
      <c r="N1691" s="1" t="str">
        <f>IF(OR(Transactions[[#This Row],[weekday]]=1,Transactions[[#This Row],[weekday]]=7),"weekend","weekday")</f>
        <v>weekday</v>
      </c>
    </row>
    <row r="1692" spans="1:14">
      <c r="A1692">
        <v>59</v>
      </c>
      <c r="B1692">
        <v>1131594920</v>
      </c>
      <c r="C1692" s="1" t="s">
        <v>611</v>
      </c>
      <c r="D1692">
        <v>3786.92</v>
      </c>
      <c r="E1692" s="3">
        <v>45378.992974537039</v>
      </c>
      <c r="F1692" t="str">
        <f>TEXT(Transactions[[#This Row],[transaction_date]],"HH:MM:ss")</f>
        <v>23:49:53</v>
      </c>
      <c r="G1692">
        <f>HOUR(Transactions[[#This Row],[Time]])</f>
        <v>23</v>
      </c>
      <c r="H1692" s="1" t="str">
        <f>IF(Transactions[[#This Row],[Hour]]&lt;=6,"Night",IF(Transactions[[#This Row],[Hour]]&lt;=12,"Morning",IF(Transactions[[#This Row],[Hour]]&lt;=18,"Afternoon","Evening")))</f>
        <v>Evening</v>
      </c>
      <c r="I1692" s="1" t="str">
        <f>IF(Transactions[[#This Row],[amount]]&lt;=5000,"low","high")</f>
        <v>low</v>
      </c>
      <c r="J1692" s="1">
        <f>YEAR(Transactions[[#This Row],[transaction_date]])</f>
        <v>2024</v>
      </c>
      <c r="K1692" s="1" t="str">
        <f>TEXT(Transactions[[#This Row],[transaction_date]],"mmm")</f>
        <v>Mar</v>
      </c>
      <c r="L1692" s="1" t="str">
        <f>TEXT(Transactions[[#This Row],[transaction_date]],"ddd")</f>
        <v>Wed</v>
      </c>
      <c r="M1692" s="1">
        <f>WEEKDAY(Transactions[[#This Row],[transaction_date]])</f>
        <v>4</v>
      </c>
      <c r="N1692" s="1" t="str">
        <f>IF(OR(Transactions[[#This Row],[weekday]]=1,Transactions[[#This Row],[weekday]]=7),"weekend","weekday")</f>
        <v>weekday</v>
      </c>
    </row>
    <row r="1693" spans="1:14">
      <c r="A1693">
        <v>1212</v>
      </c>
      <c r="B1693">
        <v>1129054601</v>
      </c>
      <c r="C1693" s="1" t="s">
        <v>610</v>
      </c>
      <c r="D1693">
        <v>2115.96</v>
      </c>
      <c r="E1693" s="3">
        <v>45379.3200462963</v>
      </c>
      <c r="F1693" t="str">
        <f>TEXT(Transactions[[#This Row],[transaction_date]],"HH:MM:ss")</f>
        <v>07:40:52</v>
      </c>
      <c r="G1693">
        <f>HOUR(Transactions[[#This Row],[Time]])</f>
        <v>7</v>
      </c>
      <c r="H1693" s="1" t="str">
        <f>IF(Transactions[[#This Row],[Hour]]&lt;=6,"Night",IF(Transactions[[#This Row],[Hour]]&lt;=12,"Morning",IF(Transactions[[#This Row],[Hour]]&lt;=18,"Afternoon","Evening")))</f>
        <v>Morning</v>
      </c>
      <c r="I1693" s="1" t="str">
        <f>IF(Transactions[[#This Row],[amount]]&lt;=5000,"low","high")</f>
        <v>low</v>
      </c>
      <c r="J1693" s="1">
        <f>YEAR(Transactions[[#This Row],[transaction_date]])</f>
        <v>2024</v>
      </c>
      <c r="K1693" s="1" t="str">
        <f>TEXT(Transactions[[#This Row],[transaction_date]],"mmm")</f>
        <v>Mar</v>
      </c>
      <c r="L1693" s="1" t="str">
        <f>TEXT(Transactions[[#This Row],[transaction_date]],"ddd")</f>
        <v>Thu</v>
      </c>
      <c r="M1693" s="1">
        <f>WEEKDAY(Transactions[[#This Row],[transaction_date]])</f>
        <v>5</v>
      </c>
      <c r="N1693" s="1" t="str">
        <f>IF(OR(Transactions[[#This Row],[weekday]]=1,Transactions[[#This Row],[weekday]]=7),"weekend","weekday")</f>
        <v>weekday</v>
      </c>
    </row>
    <row r="1694" spans="1:14">
      <c r="A1694">
        <v>1226</v>
      </c>
      <c r="B1694">
        <v>1014724332</v>
      </c>
      <c r="C1694" s="1" t="s">
        <v>610</v>
      </c>
      <c r="D1694">
        <v>1568.45</v>
      </c>
      <c r="E1694" s="3">
        <v>45380.451284722221</v>
      </c>
      <c r="F1694" t="str">
        <f>TEXT(Transactions[[#This Row],[transaction_date]],"HH:MM:ss")</f>
        <v>10:49:51</v>
      </c>
      <c r="G1694">
        <f>HOUR(Transactions[[#This Row],[Time]])</f>
        <v>10</v>
      </c>
      <c r="H1694" s="1" t="str">
        <f>IF(Transactions[[#This Row],[Hour]]&lt;=6,"Night",IF(Transactions[[#This Row],[Hour]]&lt;=12,"Morning",IF(Transactions[[#This Row],[Hour]]&lt;=18,"Afternoon","Evening")))</f>
        <v>Morning</v>
      </c>
      <c r="I1694" s="1" t="str">
        <f>IF(Transactions[[#This Row],[amount]]&lt;=5000,"low","high")</f>
        <v>low</v>
      </c>
      <c r="J1694" s="1">
        <f>YEAR(Transactions[[#This Row],[transaction_date]])</f>
        <v>2024</v>
      </c>
      <c r="K1694" s="1" t="str">
        <f>TEXT(Transactions[[#This Row],[transaction_date]],"mmm")</f>
        <v>Mar</v>
      </c>
      <c r="L1694" s="1" t="str">
        <f>TEXT(Transactions[[#This Row],[transaction_date]],"ddd")</f>
        <v>Fri</v>
      </c>
      <c r="M1694" s="1">
        <f>WEEKDAY(Transactions[[#This Row],[transaction_date]])</f>
        <v>6</v>
      </c>
      <c r="N1694" s="1" t="str">
        <f>IF(OR(Transactions[[#This Row],[weekday]]=1,Transactions[[#This Row],[weekday]]=7),"weekend","weekday")</f>
        <v>weekday</v>
      </c>
    </row>
    <row r="1695" spans="1:14">
      <c r="A1695">
        <v>613</v>
      </c>
      <c r="B1695">
        <v>1071077105</v>
      </c>
      <c r="C1695" s="1" t="s">
        <v>612</v>
      </c>
      <c r="D1695">
        <v>3591.67</v>
      </c>
      <c r="E1695" s="3">
        <v>45380.515428240738</v>
      </c>
      <c r="F1695" t="str">
        <f>TEXT(Transactions[[#This Row],[transaction_date]],"HH:MM:ss")</f>
        <v>12:22:13</v>
      </c>
      <c r="G1695">
        <f>HOUR(Transactions[[#This Row],[Time]])</f>
        <v>12</v>
      </c>
      <c r="H1695" s="1" t="str">
        <f>IF(Transactions[[#This Row],[Hour]]&lt;=6,"Night",IF(Transactions[[#This Row],[Hour]]&lt;=12,"Morning",IF(Transactions[[#This Row],[Hour]]&lt;=18,"Afternoon","Evening")))</f>
        <v>Morning</v>
      </c>
      <c r="I1695" s="1" t="str">
        <f>IF(Transactions[[#This Row],[amount]]&lt;=5000,"low","high")</f>
        <v>low</v>
      </c>
      <c r="J1695" s="1">
        <f>YEAR(Transactions[[#This Row],[transaction_date]])</f>
        <v>2024</v>
      </c>
      <c r="K1695" s="1" t="str">
        <f>TEXT(Transactions[[#This Row],[transaction_date]],"mmm")</f>
        <v>Mar</v>
      </c>
      <c r="L1695" s="1" t="str">
        <f>TEXT(Transactions[[#This Row],[transaction_date]],"ddd")</f>
        <v>Fri</v>
      </c>
      <c r="M1695" s="1">
        <f>WEEKDAY(Transactions[[#This Row],[transaction_date]])</f>
        <v>6</v>
      </c>
      <c r="N1695" s="1" t="str">
        <f>IF(OR(Transactions[[#This Row],[weekday]]=1,Transactions[[#This Row],[weekday]]=7),"weekend","weekday")</f>
        <v>weekday</v>
      </c>
    </row>
    <row r="1696" spans="1:14">
      <c r="A1696">
        <v>1802</v>
      </c>
      <c r="B1696">
        <v>1036668302</v>
      </c>
      <c r="C1696" s="1" t="s">
        <v>612</v>
      </c>
      <c r="D1696">
        <v>558.44000000000005</v>
      </c>
      <c r="E1696" s="3">
        <v>45380.97084490741</v>
      </c>
      <c r="F1696" t="str">
        <f>TEXT(Transactions[[#This Row],[transaction_date]],"HH:MM:ss")</f>
        <v>23:18:01</v>
      </c>
      <c r="G1696">
        <f>HOUR(Transactions[[#This Row],[Time]])</f>
        <v>23</v>
      </c>
      <c r="H1696" s="1" t="str">
        <f>IF(Transactions[[#This Row],[Hour]]&lt;=6,"Night",IF(Transactions[[#This Row],[Hour]]&lt;=12,"Morning",IF(Transactions[[#This Row],[Hour]]&lt;=18,"Afternoon","Evening")))</f>
        <v>Evening</v>
      </c>
      <c r="I1696" s="1" t="str">
        <f>IF(Transactions[[#This Row],[amount]]&lt;=5000,"low","high")</f>
        <v>low</v>
      </c>
      <c r="J1696" s="1">
        <f>YEAR(Transactions[[#This Row],[transaction_date]])</f>
        <v>2024</v>
      </c>
      <c r="K1696" s="1" t="str">
        <f>TEXT(Transactions[[#This Row],[transaction_date]],"mmm")</f>
        <v>Mar</v>
      </c>
      <c r="L1696" s="1" t="str">
        <f>TEXT(Transactions[[#This Row],[transaction_date]],"ddd")</f>
        <v>Fri</v>
      </c>
      <c r="M1696" s="1">
        <f>WEEKDAY(Transactions[[#This Row],[transaction_date]])</f>
        <v>6</v>
      </c>
      <c r="N1696" s="1" t="str">
        <f>IF(OR(Transactions[[#This Row],[weekday]]=1,Transactions[[#This Row],[weekday]]=7),"weekend","weekday")</f>
        <v>weekday</v>
      </c>
    </row>
    <row r="1697" spans="1:14">
      <c r="A1697">
        <v>786</v>
      </c>
      <c r="B1697">
        <v>1124194030</v>
      </c>
      <c r="C1697" s="1" t="s">
        <v>610</v>
      </c>
      <c r="D1697">
        <v>2459.5</v>
      </c>
      <c r="E1697" s="3">
        <v>45381.702118055553</v>
      </c>
      <c r="F1697" t="str">
        <f>TEXT(Transactions[[#This Row],[transaction_date]],"HH:MM:ss")</f>
        <v>16:51:03</v>
      </c>
      <c r="G1697">
        <f>HOUR(Transactions[[#This Row],[Time]])</f>
        <v>16</v>
      </c>
      <c r="H1697" s="1" t="str">
        <f>IF(Transactions[[#This Row],[Hour]]&lt;=6,"Night",IF(Transactions[[#This Row],[Hour]]&lt;=12,"Morning",IF(Transactions[[#This Row],[Hour]]&lt;=18,"Afternoon","Evening")))</f>
        <v>Afternoon</v>
      </c>
      <c r="I1697" s="1" t="str">
        <f>IF(Transactions[[#This Row],[amount]]&lt;=5000,"low","high")</f>
        <v>low</v>
      </c>
      <c r="J1697" s="1">
        <f>YEAR(Transactions[[#This Row],[transaction_date]])</f>
        <v>2024</v>
      </c>
      <c r="K1697" s="1" t="str">
        <f>TEXT(Transactions[[#This Row],[transaction_date]],"mmm")</f>
        <v>Mar</v>
      </c>
      <c r="L1697" s="1" t="str">
        <f>TEXT(Transactions[[#This Row],[transaction_date]],"ddd")</f>
        <v>Sat</v>
      </c>
      <c r="M1697" s="1">
        <f>WEEKDAY(Transactions[[#This Row],[transaction_date]])</f>
        <v>7</v>
      </c>
      <c r="N1697" s="1" t="str">
        <f>IF(OR(Transactions[[#This Row],[weekday]]=1,Transactions[[#This Row],[weekday]]=7),"weekend","weekday")</f>
        <v>weekend</v>
      </c>
    </row>
    <row r="1698" spans="1:14">
      <c r="A1698">
        <v>1593</v>
      </c>
      <c r="B1698">
        <v>1192971011</v>
      </c>
      <c r="C1698" s="1" t="s">
        <v>611</v>
      </c>
      <c r="D1698">
        <v>3231.3</v>
      </c>
      <c r="E1698" s="3">
        <v>45381.97515046296</v>
      </c>
      <c r="F1698" t="str">
        <f>TEXT(Transactions[[#This Row],[transaction_date]],"HH:MM:ss")</f>
        <v>23:24:13</v>
      </c>
      <c r="G1698">
        <f>HOUR(Transactions[[#This Row],[Time]])</f>
        <v>23</v>
      </c>
      <c r="H1698" s="1" t="str">
        <f>IF(Transactions[[#This Row],[Hour]]&lt;=6,"Night",IF(Transactions[[#This Row],[Hour]]&lt;=12,"Morning",IF(Transactions[[#This Row],[Hour]]&lt;=18,"Afternoon","Evening")))</f>
        <v>Evening</v>
      </c>
      <c r="I1698" s="1" t="str">
        <f>IF(Transactions[[#This Row],[amount]]&lt;=5000,"low","high")</f>
        <v>low</v>
      </c>
      <c r="J1698" s="1">
        <f>YEAR(Transactions[[#This Row],[transaction_date]])</f>
        <v>2024</v>
      </c>
      <c r="K1698" s="1" t="str">
        <f>TEXT(Transactions[[#This Row],[transaction_date]],"mmm")</f>
        <v>Mar</v>
      </c>
      <c r="L1698" s="1" t="str">
        <f>TEXT(Transactions[[#This Row],[transaction_date]],"ddd")</f>
        <v>Sat</v>
      </c>
      <c r="M1698" s="1">
        <f>WEEKDAY(Transactions[[#This Row],[transaction_date]])</f>
        <v>7</v>
      </c>
      <c r="N1698" s="1" t="str">
        <f>IF(OR(Transactions[[#This Row],[weekday]]=1,Transactions[[#This Row],[weekday]]=7),"weekend","weekday")</f>
        <v>weekend</v>
      </c>
    </row>
    <row r="1699" spans="1:14">
      <c r="A1699">
        <v>1473</v>
      </c>
      <c r="B1699">
        <v>1192971011</v>
      </c>
      <c r="C1699" s="1" t="s">
        <v>612</v>
      </c>
      <c r="D1699">
        <v>1959.54</v>
      </c>
      <c r="E1699" s="3">
        <v>45382.917638888888</v>
      </c>
      <c r="F1699" t="str">
        <f>TEXT(Transactions[[#This Row],[transaction_date]],"HH:MM:ss")</f>
        <v>22:01:24</v>
      </c>
      <c r="G1699">
        <f>HOUR(Transactions[[#This Row],[Time]])</f>
        <v>22</v>
      </c>
      <c r="H1699" s="1" t="str">
        <f>IF(Transactions[[#This Row],[Hour]]&lt;=6,"Night",IF(Transactions[[#This Row],[Hour]]&lt;=12,"Morning",IF(Transactions[[#This Row],[Hour]]&lt;=18,"Afternoon","Evening")))</f>
        <v>Evening</v>
      </c>
      <c r="I1699" s="1" t="str">
        <f>IF(Transactions[[#This Row],[amount]]&lt;=5000,"low","high")</f>
        <v>low</v>
      </c>
      <c r="J1699" s="1">
        <f>YEAR(Transactions[[#This Row],[transaction_date]])</f>
        <v>2024</v>
      </c>
      <c r="K1699" s="1" t="str">
        <f>TEXT(Transactions[[#This Row],[transaction_date]],"mmm")</f>
        <v>Mar</v>
      </c>
      <c r="L1699" s="1" t="str">
        <f>TEXT(Transactions[[#This Row],[transaction_date]],"ddd")</f>
        <v>Sun</v>
      </c>
      <c r="M1699" s="1">
        <f>WEEKDAY(Transactions[[#This Row],[transaction_date]])</f>
        <v>1</v>
      </c>
      <c r="N1699" s="1" t="str">
        <f>IF(OR(Transactions[[#This Row],[weekday]]=1,Transactions[[#This Row],[weekday]]=7),"weekend","weekday")</f>
        <v>weekend</v>
      </c>
    </row>
    <row r="1700" spans="1:14">
      <c r="A1700">
        <v>819</v>
      </c>
      <c r="B1700">
        <v>1124194030</v>
      </c>
      <c r="C1700" s="1" t="s">
        <v>610</v>
      </c>
      <c r="D1700">
        <v>2926.28</v>
      </c>
      <c r="E1700" s="3">
        <v>45382.975937499999</v>
      </c>
      <c r="F1700" t="str">
        <f>TEXT(Transactions[[#This Row],[transaction_date]],"HH:MM:ss")</f>
        <v>23:25:21</v>
      </c>
      <c r="G1700">
        <f>HOUR(Transactions[[#This Row],[Time]])</f>
        <v>23</v>
      </c>
      <c r="H1700" s="1" t="str">
        <f>IF(Transactions[[#This Row],[Hour]]&lt;=6,"Night",IF(Transactions[[#This Row],[Hour]]&lt;=12,"Morning",IF(Transactions[[#This Row],[Hour]]&lt;=18,"Afternoon","Evening")))</f>
        <v>Evening</v>
      </c>
      <c r="I1700" s="1" t="str">
        <f>IF(Transactions[[#This Row],[amount]]&lt;=5000,"low","high")</f>
        <v>low</v>
      </c>
      <c r="J1700" s="1">
        <f>YEAR(Transactions[[#This Row],[transaction_date]])</f>
        <v>2024</v>
      </c>
      <c r="K1700" s="1" t="str">
        <f>TEXT(Transactions[[#This Row],[transaction_date]],"mmm")</f>
        <v>Mar</v>
      </c>
      <c r="L1700" s="1" t="str">
        <f>TEXT(Transactions[[#This Row],[transaction_date]],"ddd")</f>
        <v>Sun</v>
      </c>
      <c r="M1700" s="1">
        <f>WEEKDAY(Transactions[[#This Row],[transaction_date]])</f>
        <v>1</v>
      </c>
      <c r="N1700" s="1" t="str">
        <f>IF(OR(Transactions[[#This Row],[weekday]]=1,Transactions[[#This Row],[weekday]]=7),"weekend","weekday")</f>
        <v>weekend</v>
      </c>
    </row>
    <row r="1701" spans="1:14">
      <c r="A1701">
        <v>1930</v>
      </c>
      <c r="B1701">
        <v>1162334813</v>
      </c>
      <c r="C1701" s="1" t="s">
        <v>612</v>
      </c>
      <c r="D1701">
        <v>4955.62</v>
      </c>
      <c r="E1701" s="3">
        <v>45383.10565972222</v>
      </c>
      <c r="F1701" t="str">
        <f>TEXT(Transactions[[#This Row],[transaction_date]],"HH:MM:ss")</f>
        <v>02:32:09</v>
      </c>
      <c r="G1701">
        <f>HOUR(Transactions[[#This Row],[Time]])</f>
        <v>2</v>
      </c>
      <c r="H1701" s="1" t="str">
        <f>IF(Transactions[[#This Row],[Hour]]&lt;=6,"Night",IF(Transactions[[#This Row],[Hour]]&lt;=12,"Morning",IF(Transactions[[#This Row],[Hour]]&lt;=18,"Afternoon","Evening")))</f>
        <v>Night</v>
      </c>
      <c r="I1701" s="1" t="str">
        <f>IF(Transactions[[#This Row],[amount]]&lt;=5000,"low","high")</f>
        <v>low</v>
      </c>
      <c r="J1701" s="1">
        <f>YEAR(Transactions[[#This Row],[transaction_date]])</f>
        <v>2024</v>
      </c>
      <c r="K1701" s="1" t="str">
        <f>TEXT(Transactions[[#This Row],[transaction_date]],"mmm")</f>
        <v>Apr</v>
      </c>
      <c r="L1701" s="1" t="str">
        <f>TEXT(Transactions[[#This Row],[transaction_date]],"ddd")</f>
        <v>Mon</v>
      </c>
      <c r="M1701" s="1">
        <f>WEEKDAY(Transactions[[#This Row],[transaction_date]])</f>
        <v>2</v>
      </c>
      <c r="N1701" s="1" t="str">
        <f>IF(OR(Transactions[[#This Row],[weekday]]=1,Transactions[[#This Row],[weekday]]=7),"weekend","weekday")</f>
        <v>weekday</v>
      </c>
    </row>
    <row r="1702" spans="1:14">
      <c r="A1702">
        <v>1559</v>
      </c>
      <c r="B1702">
        <v>1059554497</v>
      </c>
      <c r="C1702" s="1" t="s">
        <v>612</v>
      </c>
      <c r="D1702">
        <v>4634.7</v>
      </c>
      <c r="E1702" s="3">
        <v>45383.305289351854</v>
      </c>
      <c r="F1702" t="str">
        <f>TEXT(Transactions[[#This Row],[transaction_date]],"HH:MM:ss")</f>
        <v>07:19:37</v>
      </c>
      <c r="G1702">
        <f>HOUR(Transactions[[#This Row],[Time]])</f>
        <v>7</v>
      </c>
      <c r="H1702" s="1" t="str">
        <f>IF(Transactions[[#This Row],[Hour]]&lt;=6,"Night",IF(Transactions[[#This Row],[Hour]]&lt;=12,"Morning",IF(Transactions[[#This Row],[Hour]]&lt;=18,"Afternoon","Evening")))</f>
        <v>Morning</v>
      </c>
      <c r="I1702" s="1" t="str">
        <f>IF(Transactions[[#This Row],[amount]]&lt;=5000,"low","high")</f>
        <v>low</v>
      </c>
      <c r="J1702" s="1">
        <f>YEAR(Transactions[[#This Row],[transaction_date]])</f>
        <v>2024</v>
      </c>
      <c r="K1702" s="1" t="str">
        <f>TEXT(Transactions[[#This Row],[transaction_date]],"mmm")</f>
        <v>Apr</v>
      </c>
      <c r="L1702" s="1" t="str">
        <f>TEXT(Transactions[[#This Row],[transaction_date]],"ddd")</f>
        <v>Mon</v>
      </c>
      <c r="M1702" s="1">
        <f>WEEKDAY(Transactions[[#This Row],[transaction_date]])</f>
        <v>2</v>
      </c>
      <c r="N1702" s="1" t="str">
        <f>IF(OR(Transactions[[#This Row],[weekday]]=1,Transactions[[#This Row],[weekday]]=7),"weekend","weekday")</f>
        <v>weekday</v>
      </c>
    </row>
    <row r="1703" spans="1:14">
      <c r="A1703">
        <v>765</v>
      </c>
      <c r="B1703">
        <v>1045114198</v>
      </c>
      <c r="C1703" s="1" t="s">
        <v>610</v>
      </c>
      <c r="D1703">
        <v>2966.41</v>
      </c>
      <c r="E1703" s="3">
        <v>45383.501817129632</v>
      </c>
      <c r="F1703" t="str">
        <f>TEXT(Transactions[[#This Row],[transaction_date]],"HH:MM:ss")</f>
        <v>12:02:37</v>
      </c>
      <c r="G1703">
        <f>HOUR(Transactions[[#This Row],[Time]])</f>
        <v>12</v>
      </c>
      <c r="H1703" s="1" t="str">
        <f>IF(Transactions[[#This Row],[Hour]]&lt;=6,"Night",IF(Transactions[[#This Row],[Hour]]&lt;=12,"Morning",IF(Transactions[[#This Row],[Hour]]&lt;=18,"Afternoon","Evening")))</f>
        <v>Morning</v>
      </c>
      <c r="I1703" s="1" t="str">
        <f>IF(Transactions[[#This Row],[amount]]&lt;=5000,"low","high")</f>
        <v>low</v>
      </c>
      <c r="J1703" s="1">
        <f>YEAR(Transactions[[#This Row],[transaction_date]])</f>
        <v>2024</v>
      </c>
      <c r="K1703" s="1" t="str">
        <f>TEXT(Transactions[[#This Row],[transaction_date]],"mmm")</f>
        <v>Apr</v>
      </c>
      <c r="L1703" s="1" t="str">
        <f>TEXT(Transactions[[#This Row],[transaction_date]],"ddd")</f>
        <v>Mon</v>
      </c>
      <c r="M1703" s="1">
        <f>WEEKDAY(Transactions[[#This Row],[transaction_date]])</f>
        <v>2</v>
      </c>
      <c r="N1703" s="1" t="str">
        <f>IF(OR(Transactions[[#This Row],[weekday]]=1,Transactions[[#This Row],[weekday]]=7),"weekend","weekday")</f>
        <v>weekday</v>
      </c>
    </row>
    <row r="1704" spans="1:14">
      <c r="A1704">
        <v>1132</v>
      </c>
      <c r="B1704">
        <v>1142970135</v>
      </c>
      <c r="C1704" s="1" t="s">
        <v>610</v>
      </c>
      <c r="D1704">
        <v>2882.09</v>
      </c>
      <c r="E1704" s="3">
        <v>45383.589421296296</v>
      </c>
      <c r="F1704" t="str">
        <f>TEXT(Transactions[[#This Row],[transaction_date]],"HH:MM:ss")</f>
        <v>14:08:46</v>
      </c>
      <c r="G1704">
        <f>HOUR(Transactions[[#This Row],[Time]])</f>
        <v>14</v>
      </c>
      <c r="H1704" s="1" t="str">
        <f>IF(Transactions[[#This Row],[Hour]]&lt;=6,"Night",IF(Transactions[[#This Row],[Hour]]&lt;=12,"Morning",IF(Transactions[[#This Row],[Hour]]&lt;=18,"Afternoon","Evening")))</f>
        <v>Afternoon</v>
      </c>
      <c r="I1704" s="1" t="str">
        <f>IF(Transactions[[#This Row],[amount]]&lt;=5000,"low","high")</f>
        <v>low</v>
      </c>
      <c r="J1704" s="1">
        <f>YEAR(Transactions[[#This Row],[transaction_date]])</f>
        <v>2024</v>
      </c>
      <c r="K1704" s="1" t="str">
        <f>TEXT(Transactions[[#This Row],[transaction_date]],"mmm")</f>
        <v>Apr</v>
      </c>
      <c r="L1704" s="1" t="str">
        <f>TEXT(Transactions[[#This Row],[transaction_date]],"ddd")</f>
        <v>Mon</v>
      </c>
      <c r="M1704" s="1">
        <f>WEEKDAY(Transactions[[#This Row],[transaction_date]])</f>
        <v>2</v>
      </c>
      <c r="N1704" s="1" t="str">
        <f>IF(OR(Transactions[[#This Row],[weekday]]=1,Transactions[[#This Row],[weekday]]=7),"weekend","weekday")</f>
        <v>weekday</v>
      </c>
    </row>
    <row r="1705" spans="1:14">
      <c r="A1705">
        <v>73</v>
      </c>
      <c r="B1705">
        <v>1018160604</v>
      </c>
      <c r="C1705" s="1" t="s">
        <v>611</v>
      </c>
      <c r="D1705">
        <v>1446.29</v>
      </c>
      <c r="E1705" s="3">
        <v>45384.014699074076</v>
      </c>
      <c r="F1705" t="str">
        <f>TEXT(Transactions[[#This Row],[transaction_date]],"HH:MM:ss")</f>
        <v>00:21:10</v>
      </c>
      <c r="G1705">
        <f>HOUR(Transactions[[#This Row],[Time]])</f>
        <v>0</v>
      </c>
      <c r="H1705" s="1" t="str">
        <f>IF(Transactions[[#This Row],[Hour]]&lt;=6,"Night",IF(Transactions[[#This Row],[Hour]]&lt;=12,"Morning",IF(Transactions[[#This Row],[Hour]]&lt;=18,"Afternoon","Evening")))</f>
        <v>Night</v>
      </c>
      <c r="I1705" s="1" t="str">
        <f>IF(Transactions[[#This Row],[amount]]&lt;=5000,"low","high")</f>
        <v>low</v>
      </c>
      <c r="J1705" s="1">
        <f>YEAR(Transactions[[#This Row],[transaction_date]])</f>
        <v>2024</v>
      </c>
      <c r="K1705" s="1" t="str">
        <f>TEXT(Transactions[[#This Row],[transaction_date]],"mmm")</f>
        <v>Apr</v>
      </c>
      <c r="L1705" s="1" t="str">
        <f>TEXT(Transactions[[#This Row],[transaction_date]],"ddd")</f>
        <v>Tue</v>
      </c>
      <c r="M1705" s="1">
        <f>WEEKDAY(Transactions[[#This Row],[transaction_date]])</f>
        <v>3</v>
      </c>
      <c r="N1705" s="1" t="str">
        <f>IF(OR(Transactions[[#This Row],[weekday]]=1,Transactions[[#This Row],[weekday]]=7),"weekend","weekday")</f>
        <v>weekday</v>
      </c>
    </row>
    <row r="1706" spans="1:14">
      <c r="A1706">
        <v>105</v>
      </c>
      <c r="B1706">
        <v>1140225706</v>
      </c>
      <c r="C1706" s="1" t="s">
        <v>610</v>
      </c>
      <c r="D1706">
        <v>4884.33</v>
      </c>
      <c r="E1706" s="3">
        <v>45384.030717592592</v>
      </c>
      <c r="F1706" t="str">
        <f>TEXT(Transactions[[#This Row],[transaction_date]],"HH:MM:ss")</f>
        <v>00:44:14</v>
      </c>
      <c r="G1706">
        <f>HOUR(Transactions[[#This Row],[Time]])</f>
        <v>0</v>
      </c>
      <c r="H1706" s="1" t="str">
        <f>IF(Transactions[[#This Row],[Hour]]&lt;=6,"Night",IF(Transactions[[#This Row],[Hour]]&lt;=12,"Morning",IF(Transactions[[#This Row],[Hour]]&lt;=18,"Afternoon","Evening")))</f>
        <v>Night</v>
      </c>
      <c r="I1706" s="1" t="str">
        <f>IF(Transactions[[#This Row],[amount]]&lt;=5000,"low","high")</f>
        <v>low</v>
      </c>
      <c r="J1706" s="1">
        <f>YEAR(Transactions[[#This Row],[transaction_date]])</f>
        <v>2024</v>
      </c>
      <c r="K1706" s="1" t="str">
        <f>TEXT(Transactions[[#This Row],[transaction_date]],"mmm")</f>
        <v>Apr</v>
      </c>
      <c r="L1706" s="1" t="str">
        <f>TEXT(Transactions[[#This Row],[transaction_date]],"ddd")</f>
        <v>Tue</v>
      </c>
      <c r="M1706" s="1">
        <f>WEEKDAY(Transactions[[#This Row],[transaction_date]])</f>
        <v>3</v>
      </c>
      <c r="N1706" s="1" t="str">
        <f>IF(OR(Transactions[[#This Row],[weekday]]=1,Transactions[[#This Row],[weekday]]=7),"weekend","weekday")</f>
        <v>weekday</v>
      </c>
    </row>
    <row r="1707" spans="1:14">
      <c r="A1707">
        <v>1082</v>
      </c>
      <c r="B1707">
        <v>1158226545</v>
      </c>
      <c r="C1707" s="1" t="s">
        <v>611</v>
      </c>
      <c r="D1707">
        <v>2501.79</v>
      </c>
      <c r="E1707" s="3">
        <v>45384.475937499999</v>
      </c>
      <c r="F1707" t="str">
        <f>TEXT(Transactions[[#This Row],[transaction_date]],"HH:MM:ss")</f>
        <v>11:25:21</v>
      </c>
      <c r="G1707">
        <f>HOUR(Transactions[[#This Row],[Time]])</f>
        <v>11</v>
      </c>
      <c r="H1707" s="1" t="str">
        <f>IF(Transactions[[#This Row],[Hour]]&lt;=6,"Night",IF(Transactions[[#This Row],[Hour]]&lt;=12,"Morning",IF(Transactions[[#This Row],[Hour]]&lt;=18,"Afternoon","Evening")))</f>
        <v>Morning</v>
      </c>
      <c r="I1707" s="1" t="str">
        <f>IF(Transactions[[#This Row],[amount]]&lt;=5000,"low","high")</f>
        <v>low</v>
      </c>
      <c r="J1707" s="1">
        <f>YEAR(Transactions[[#This Row],[transaction_date]])</f>
        <v>2024</v>
      </c>
      <c r="K1707" s="1" t="str">
        <f>TEXT(Transactions[[#This Row],[transaction_date]],"mmm")</f>
        <v>Apr</v>
      </c>
      <c r="L1707" s="1" t="str">
        <f>TEXT(Transactions[[#This Row],[transaction_date]],"ddd")</f>
        <v>Tue</v>
      </c>
      <c r="M1707" s="1">
        <f>WEEKDAY(Transactions[[#This Row],[transaction_date]])</f>
        <v>3</v>
      </c>
      <c r="N1707" s="1" t="str">
        <f>IF(OR(Transactions[[#This Row],[weekday]]=1,Transactions[[#This Row],[weekday]]=7),"weekend","weekday")</f>
        <v>weekday</v>
      </c>
    </row>
    <row r="1708" spans="1:14">
      <c r="A1708">
        <v>1150</v>
      </c>
      <c r="B1708">
        <v>1019063617</v>
      </c>
      <c r="C1708" s="1" t="s">
        <v>610</v>
      </c>
      <c r="D1708">
        <v>3079.69</v>
      </c>
      <c r="E1708" s="3">
        <v>45384.490185185183</v>
      </c>
      <c r="F1708" t="str">
        <f>TEXT(Transactions[[#This Row],[transaction_date]],"HH:MM:ss")</f>
        <v>11:45:52</v>
      </c>
      <c r="G1708">
        <f>HOUR(Transactions[[#This Row],[Time]])</f>
        <v>11</v>
      </c>
      <c r="H1708" s="1" t="str">
        <f>IF(Transactions[[#This Row],[Hour]]&lt;=6,"Night",IF(Transactions[[#This Row],[Hour]]&lt;=12,"Morning",IF(Transactions[[#This Row],[Hour]]&lt;=18,"Afternoon","Evening")))</f>
        <v>Morning</v>
      </c>
      <c r="I1708" s="1" t="str">
        <f>IF(Transactions[[#This Row],[amount]]&lt;=5000,"low","high")</f>
        <v>low</v>
      </c>
      <c r="J1708" s="1">
        <f>YEAR(Transactions[[#This Row],[transaction_date]])</f>
        <v>2024</v>
      </c>
      <c r="K1708" s="1" t="str">
        <f>TEXT(Transactions[[#This Row],[transaction_date]],"mmm")</f>
        <v>Apr</v>
      </c>
      <c r="L1708" s="1" t="str">
        <f>TEXT(Transactions[[#This Row],[transaction_date]],"ddd")</f>
        <v>Tue</v>
      </c>
      <c r="M1708" s="1">
        <f>WEEKDAY(Transactions[[#This Row],[transaction_date]])</f>
        <v>3</v>
      </c>
      <c r="N1708" s="1" t="str">
        <f>IF(OR(Transactions[[#This Row],[weekday]]=1,Transactions[[#This Row],[weekday]]=7),"weekend","weekday")</f>
        <v>weekday</v>
      </c>
    </row>
    <row r="1709" spans="1:14">
      <c r="A1709">
        <v>1788</v>
      </c>
      <c r="B1709">
        <v>1180839667</v>
      </c>
      <c r="C1709" s="1" t="s">
        <v>611</v>
      </c>
      <c r="D1709">
        <v>2803.6</v>
      </c>
      <c r="E1709" s="3">
        <v>45384.666562500002</v>
      </c>
      <c r="F1709" t="str">
        <f>TEXT(Transactions[[#This Row],[transaction_date]],"HH:MM:ss")</f>
        <v>15:59:51</v>
      </c>
      <c r="G1709">
        <f>HOUR(Transactions[[#This Row],[Time]])</f>
        <v>15</v>
      </c>
      <c r="H1709" s="1" t="str">
        <f>IF(Transactions[[#This Row],[Hour]]&lt;=6,"Night",IF(Transactions[[#This Row],[Hour]]&lt;=12,"Morning",IF(Transactions[[#This Row],[Hour]]&lt;=18,"Afternoon","Evening")))</f>
        <v>Afternoon</v>
      </c>
      <c r="I1709" s="1" t="str">
        <f>IF(Transactions[[#This Row],[amount]]&lt;=5000,"low","high")</f>
        <v>low</v>
      </c>
      <c r="J1709" s="1">
        <f>YEAR(Transactions[[#This Row],[transaction_date]])</f>
        <v>2024</v>
      </c>
      <c r="K1709" s="1" t="str">
        <f>TEXT(Transactions[[#This Row],[transaction_date]],"mmm")</f>
        <v>Apr</v>
      </c>
      <c r="L1709" s="1" t="str">
        <f>TEXT(Transactions[[#This Row],[transaction_date]],"ddd")</f>
        <v>Tue</v>
      </c>
      <c r="M1709" s="1">
        <f>WEEKDAY(Transactions[[#This Row],[transaction_date]])</f>
        <v>3</v>
      </c>
      <c r="N1709" s="1" t="str">
        <f>IF(OR(Transactions[[#This Row],[weekday]]=1,Transactions[[#This Row],[weekday]]=7),"weekend","weekday")</f>
        <v>weekday</v>
      </c>
    </row>
    <row r="1710" spans="1:14">
      <c r="A1710">
        <v>1954</v>
      </c>
      <c r="B1710">
        <v>1049405235</v>
      </c>
      <c r="C1710" s="1" t="s">
        <v>611</v>
      </c>
      <c r="D1710">
        <v>4649.87</v>
      </c>
      <c r="E1710" s="3">
        <v>45384.816736111112</v>
      </c>
      <c r="F1710" t="str">
        <f>TEXT(Transactions[[#This Row],[transaction_date]],"HH:MM:ss")</f>
        <v>19:36:06</v>
      </c>
      <c r="G1710">
        <f>HOUR(Transactions[[#This Row],[Time]])</f>
        <v>19</v>
      </c>
      <c r="H1710" s="1" t="str">
        <f>IF(Transactions[[#This Row],[Hour]]&lt;=6,"Night",IF(Transactions[[#This Row],[Hour]]&lt;=12,"Morning",IF(Transactions[[#This Row],[Hour]]&lt;=18,"Afternoon","Evening")))</f>
        <v>Evening</v>
      </c>
      <c r="I1710" s="1" t="str">
        <f>IF(Transactions[[#This Row],[amount]]&lt;=5000,"low","high")</f>
        <v>low</v>
      </c>
      <c r="J1710" s="1">
        <f>YEAR(Transactions[[#This Row],[transaction_date]])</f>
        <v>2024</v>
      </c>
      <c r="K1710" s="1" t="str">
        <f>TEXT(Transactions[[#This Row],[transaction_date]],"mmm")</f>
        <v>Apr</v>
      </c>
      <c r="L1710" s="1" t="str">
        <f>TEXT(Transactions[[#This Row],[transaction_date]],"ddd")</f>
        <v>Tue</v>
      </c>
      <c r="M1710" s="1">
        <f>WEEKDAY(Transactions[[#This Row],[transaction_date]])</f>
        <v>3</v>
      </c>
      <c r="N1710" s="1" t="str">
        <f>IF(OR(Transactions[[#This Row],[weekday]]=1,Transactions[[#This Row],[weekday]]=7),"weekend","weekday")</f>
        <v>weekday</v>
      </c>
    </row>
    <row r="1711" spans="1:14">
      <c r="A1711">
        <v>984</v>
      </c>
      <c r="B1711">
        <v>1014303562</v>
      </c>
      <c r="C1711" s="1" t="s">
        <v>610</v>
      </c>
      <c r="D1711">
        <v>2698.44</v>
      </c>
      <c r="E1711" s="3">
        <v>45384.978067129632</v>
      </c>
      <c r="F1711" t="str">
        <f>TEXT(Transactions[[#This Row],[transaction_date]],"HH:MM:ss")</f>
        <v>23:28:25</v>
      </c>
      <c r="G1711">
        <f>HOUR(Transactions[[#This Row],[Time]])</f>
        <v>23</v>
      </c>
      <c r="H1711" s="1" t="str">
        <f>IF(Transactions[[#This Row],[Hour]]&lt;=6,"Night",IF(Transactions[[#This Row],[Hour]]&lt;=12,"Morning",IF(Transactions[[#This Row],[Hour]]&lt;=18,"Afternoon","Evening")))</f>
        <v>Evening</v>
      </c>
      <c r="I1711" s="1" t="str">
        <f>IF(Transactions[[#This Row],[amount]]&lt;=5000,"low","high")</f>
        <v>low</v>
      </c>
      <c r="J1711" s="1">
        <f>YEAR(Transactions[[#This Row],[transaction_date]])</f>
        <v>2024</v>
      </c>
      <c r="K1711" s="1" t="str">
        <f>TEXT(Transactions[[#This Row],[transaction_date]],"mmm")</f>
        <v>Apr</v>
      </c>
      <c r="L1711" s="1" t="str">
        <f>TEXT(Transactions[[#This Row],[transaction_date]],"ddd")</f>
        <v>Tue</v>
      </c>
      <c r="M1711" s="1">
        <f>WEEKDAY(Transactions[[#This Row],[transaction_date]])</f>
        <v>3</v>
      </c>
      <c r="N1711" s="1" t="str">
        <f>IF(OR(Transactions[[#This Row],[weekday]]=1,Transactions[[#This Row],[weekday]]=7),"weekend","weekday")</f>
        <v>weekday</v>
      </c>
    </row>
    <row r="1712" spans="1:14">
      <c r="A1712">
        <v>758</v>
      </c>
      <c r="B1712">
        <v>1140147467</v>
      </c>
      <c r="C1712" s="1" t="s">
        <v>611</v>
      </c>
      <c r="D1712">
        <v>1274.25</v>
      </c>
      <c r="E1712" s="3">
        <v>45385.118194444447</v>
      </c>
      <c r="F1712" t="str">
        <f>TEXT(Transactions[[#This Row],[transaction_date]],"HH:MM:ss")</f>
        <v>02:50:12</v>
      </c>
      <c r="G1712">
        <f>HOUR(Transactions[[#This Row],[Time]])</f>
        <v>2</v>
      </c>
      <c r="H1712" s="1" t="str">
        <f>IF(Transactions[[#This Row],[Hour]]&lt;=6,"Night",IF(Transactions[[#This Row],[Hour]]&lt;=12,"Morning",IF(Transactions[[#This Row],[Hour]]&lt;=18,"Afternoon","Evening")))</f>
        <v>Night</v>
      </c>
      <c r="I1712" s="1" t="str">
        <f>IF(Transactions[[#This Row],[amount]]&lt;=5000,"low","high")</f>
        <v>low</v>
      </c>
      <c r="J1712" s="1">
        <f>YEAR(Transactions[[#This Row],[transaction_date]])</f>
        <v>2024</v>
      </c>
      <c r="K1712" s="1" t="str">
        <f>TEXT(Transactions[[#This Row],[transaction_date]],"mmm")</f>
        <v>Apr</v>
      </c>
      <c r="L1712" s="1" t="str">
        <f>TEXT(Transactions[[#This Row],[transaction_date]],"ddd")</f>
        <v>Wed</v>
      </c>
      <c r="M1712" s="1">
        <f>WEEKDAY(Transactions[[#This Row],[transaction_date]])</f>
        <v>4</v>
      </c>
      <c r="N1712" s="1" t="str">
        <f>IF(OR(Transactions[[#This Row],[weekday]]=1,Transactions[[#This Row],[weekday]]=7),"weekend","weekday")</f>
        <v>weekday</v>
      </c>
    </row>
    <row r="1713" spans="1:14">
      <c r="A1713">
        <v>1148</v>
      </c>
      <c r="B1713">
        <v>1074804281</v>
      </c>
      <c r="C1713" s="1" t="s">
        <v>610</v>
      </c>
      <c r="D1713">
        <v>647.27</v>
      </c>
      <c r="E1713" s="3">
        <v>45385.244039351855</v>
      </c>
      <c r="F1713" t="str">
        <f>TEXT(Transactions[[#This Row],[transaction_date]],"HH:MM:ss")</f>
        <v>05:51:25</v>
      </c>
      <c r="G1713">
        <f>HOUR(Transactions[[#This Row],[Time]])</f>
        <v>5</v>
      </c>
      <c r="H1713" s="1" t="str">
        <f>IF(Transactions[[#This Row],[Hour]]&lt;=6,"Night",IF(Transactions[[#This Row],[Hour]]&lt;=12,"Morning",IF(Transactions[[#This Row],[Hour]]&lt;=18,"Afternoon","Evening")))</f>
        <v>Night</v>
      </c>
      <c r="I1713" s="1" t="str">
        <f>IF(Transactions[[#This Row],[amount]]&lt;=5000,"low","high")</f>
        <v>low</v>
      </c>
      <c r="J1713" s="1">
        <f>YEAR(Transactions[[#This Row],[transaction_date]])</f>
        <v>2024</v>
      </c>
      <c r="K1713" s="1" t="str">
        <f>TEXT(Transactions[[#This Row],[transaction_date]],"mmm")</f>
        <v>Apr</v>
      </c>
      <c r="L1713" s="1" t="str">
        <f>TEXT(Transactions[[#This Row],[transaction_date]],"ddd")</f>
        <v>Wed</v>
      </c>
      <c r="M1713" s="1">
        <f>WEEKDAY(Transactions[[#This Row],[transaction_date]])</f>
        <v>4</v>
      </c>
      <c r="N1713" s="1" t="str">
        <f>IF(OR(Transactions[[#This Row],[weekday]]=1,Transactions[[#This Row],[weekday]]=7),"weekend","weekday")</f>
        <v>weekday</v>
      </c>
    </row>
    <row r="1714" spans="1:14">
      <c r="A1714">
        <v>30</v>
      </c>
      <c r="B1714">
        <v>1032168449</v>
      </c>
      <c r="C1714" s="1" t="s">
        <v>611</v>
      </c>
      <c r="D1714">
        <v>1768.45</v>
      </c>
      <c r="E1714" s="3">
        <v>45385.368101851855</v>
      </c>
      <c r="F1714" t="str">
        <f>TEXT(Transactions[[#This Row],[transaction_date]],"HH:MM:ss")</f>
        <v>08:50:04</v>
      </c>
      <c r="G1714">
        <f>HOUR(Transactions[[#This Row],[Time]])</f>
        <v>8</v>
      </c>
      <c r="H1714" s="1" t="str">
        <f>IF(Transactions[[#This Row],[Hour]]&lt;=6,"Night",IF(Transactions[[#This Row],[Hour]]&lt;=12,"Morning",IF(Transactions[[#This Row],[Hour]]&lt;=18,"Afternoon","Evening")))</f>
        <v>Morning</v>
      </c>
      <c r="I1714" s="1" t="str">
        <f>IF(Transactions[[#This Row],[amount]]&lt;=5000,"low","high")</f>
        <v>low</v>
      </c>
      <c r="J1714" s="1">
        <f>YEAR(Transactions[[#This Row],[transaction_date]])</f>
        <v>2024</v>
      </c>
      <c r="K1714" s="1" t="str">
        <f>TEXT(Transactions[[#This Row],[transaction_date]],"mmm")</f>
        <v>Apr</v>
      </c>
      <c r="L1714" s="1" t="str">
        <f>TEXT(Transactions[[#This Row],[transaction_date]],"ddd")</f>
        <v>Wed</v>
      </c>
      <c r="M1714" s="1">
        <f>WEEKDAY(Transactions[[#This Row],[transaction_date]])</f>
        <v>4</v>
      </c>
      <c r="N1714" s="1" t="str">
        <f>IF(OR(Transactions[[#This Row],[weekday]]=1,Transactions[[#This Row],[weekday]]=7),"weekend","weekday")</f>
        <v>weekday</v>
      </c>
    </row>
    <row r="1715" spans="1:14">
      <c r="A1715">
        <v>1621</v>
      </c>
      <c r="B1715">
        <v>1192971011</v>
      </c>
      <c r="C1715" s="1" t="s">
        <v>611</v>
      </c>
      <c r="D1715">
        <v>4838.96</v>
      </c>
      <c r="E1715" s="3">
        <v>45385.88548611111</v>
      </c>
      <c r="F1715" t="str">
        <f>TEXT(Transactions[[#This Row],[transaction_date]],"HH:MM:ss")</f>
        <v>21:15:06</v>
      </c>
      <c r="G1715">
        <f>HOUR(Transactions[[#This Row],[Time]])</f>
        <v>21</v>
      </c>
      <c r="H1715" s="1" t="str">
        <f>IF(Transactions[[#This Row],[Hour]]&lt;=6,"Night",IF(Transactions[[#This Row],[Hour]]&lt;=12,"Morning",IF(Transactions[[#This Row],[Hour]]&lt;=18,"Afternoon","Evening")))</f>
        <v>Evening</v>
      </c>
      <c r="I1715" s="1" t="str">
        <f>IF(Transactions[[#This Row],[amount]]&lt;=5000,"low","high")</f>
        <v>low</v>
      </c>
      <c r="J1715" s="1">
        <f>YEAR(Transactions[[#This Row],[transaction_date]])</f>
        <v>2024</v>
      </c>
      <c r="K1715" s="1" t="str">
        <f>TEXT(Transactions[[#This Row],[transaction_date]],"mmm")</f>
        <v>Apr</v>
      </c>
      <c r="L1715" s="1" t="str">
        <f>TEXT(Transactions[[#This Row],[transaction_date]],"ddd")</f>
        <v>Wed</v>
      </c>
      <c r="M1715" s="1">
        <f>WEEKDAY(Transactions[[#This Row],[transaction_date]])</f>
        <v>4</v>
      </c>
      <c r="N1715" s="1" t="str">
        <f>IF(OR(Transactions[[#This Row],[weekday]]=1,Transactions[[#This Row],[weekday]]=7),"weekend","weekday")</f>
        <v>weekday</v>
      </c>
    </row>
    <row r="1716" spans="1:14">
      <c r="A1716">
        <v>1917</v>
      </c>
      <c r="B1716">
        <v>1142970135</v>
      </c>
      <c r="C1716" s="1" t="s">
        <v>610</v>
      </c>
      <c r="D1716">
        <v>2269.62</v>
      </c>
      <c r="E1716" s="3">
        <v>45386.682916666665</v>
      </c>
      <c r="F1716" t="str">
        <f>TEXT(Transactions[[#This Row],[transaction_date]],"HH:MM:ss")</f>
        <v>16:23:24</v>
      </c>
      <c r="G1716">
        <f>HOUR(Transactions[[#This Row],[Time]])</f>
        <v>16</v>
      </c>
      <c r="H1716" s="1" t="str">
        <f>IF(Transactions[[#This Row],[Hour]]&lt;=6,"Night",IF(Transactions[[#This Row],[Hour]]&lt;=12,"Morning",IF(Transactions[[#This Row],[Hour]]&lt;=18,"Afternoon","Evening")))</f>
        <v>Afternoon</v>
      </c>
      <c r="I1716" s="1" t="str">
        <f>IF(Transactions[[#This Row],[amount]]&lt;=5000,"low","high")</f>
        <v>low</v>
      </c>
      <c r="J1716" s="1">
        <f>YEAR(Transactions[[#This Row],[transaction_date]])</f>
        <v>2024</v>
      </c>
      <c r="K1716" s="1" t="str">
        <f>TEXT(Transactions[[#This Row],[transaction_date]],"mmm")</f>
        <v>Apr</v>
      </c>
      <c r="L1716" s="1" t="str">
        <f>TEXT(Transactions[[#This Row],[transaction_date]],"ddd")</f>
        <v>Thu</v>
      </c>
      <c r="M1716" s="1">
        <f>WEEKDAY(Transactions[[#This Row],[transaction_date]])</f>
        <v>5</v>
      </c>
      <c r="N1716" s="1" t="str">
        <f>IF(OR(Transactions[[#This Row],[weekday]]=1,Transactions[[#This Row],[weekday]]=7),"weekend","weekday")</f>
        <v>weekday</v>
      </c>
    </row>
    <row r="1717" spans="1:14">
      <c r="A1717">
        <v>841</v>
      </c>
      <c r="B1717">
        <v>1182582020</v>
      </c>
      <c r="C1717" s="1" t="s">
        <v>610</v>
      </c>
      <c r="D1717">
        <v>1427.76</v>
      </c>
      <c r="E1717" s="3">
        <v>45387.134872685187</v>
      </c>
      <c r="F1717" t="str">
        <f>TEXT(Transactions[[#This Row],[transaction_date]],"HH:MM:ss")</f>
        <v>03:14:13</v>
      </c>
      <c r="G1717">
        <f>HOUR(Transactions[[#This Row],[Time]])</f>
        <v>3</v>
      </c>
      <c r="H1717" s="1" t="str">
        <f>IF(Transactions[[#This Row],[Hour]]&lt;=6,"Night",IF(Transactions[[#This Row],[Hour]]&lt;=12,"Morning",IF(Transactions[[#This Row],[Hour]]&lt;=18,"Afternoon","Evening")))</f>
        <v>Night</v>
      </c>
      <c r="I1717" s="1" t="str">
        <f>IF(Transactions[[#This Row],[amount]]&lt;=5000,"low","high")</f>
        <v>low</v>
      </c>
      <c r="J1717" s="1">
        <f>YEAR(Transactions[[#This Row],[transaction_date]])</f>
        <v>2024</v>
      </c>
      <c r="K1717" s="1" t="str">
        <f>TEXT(Transactions[[#This Row],[transaction_date]],"mmm")</f>
        <v>Apr</v>
      </c>
      <c r="L1717" s="1" t="str">
        <f>TEXT(Transactions[[#This Row],[transaction_date]],"ddd")</f>
        <v>Fri</v>
      </c>
      <c r="M1717" s="1">
        <f>WEEKDAY(Transactions[[#This Row],[transaction_date]])</f>
        <v>6</v>
      </c>
      <c r="N1717" s="1" t="str">
        <f>IF(OR(Transactions[[#This Row],[weekday]]=1,Transactions[[#This Row],[weekday]]=7),"weekend","weekday")</f>
        <v>weekday</v>
      </c>
    </row>
    <row r="1718" spans="1:14">
      <c r="A1718">
        <v>415</v>
      </c>
      <c r="B1718">
        <v>1154100923</v>
      </c>
      <c r="C1718" s="1" t="s">
        <v>610</v>
      </c>
      <c r="D1718">
        <v>1338.32</v>
      </c>
      <c r="E1718" s="3">
        <v>45387.950127314813</v>
      </c>
      <c r="F1718" t="str">
        <f>TEXT(Transactions[[#This Row],[transaction_date]],"HH:MM:ss")</f>
        <v>22:48:11</v>
      </c>
      <c r="G1718">
        <f>HOUR(Transactions[[#This Row],[Time]])</f>
        <v>22</v>
      </c>
      <c r="H1718" s="1" t="str">
        <f>IF(Transactions[[#This Row],[Hour]]&lt;=6,"Night",IF(Transactions[[#This Row],[Hour]]&lt;=12,"Morning",IF(Transactions[[#This Row],[Hour]]&lt;=18,"Afternoon","Evening")))</f>
        <v>Evening</v>
      </c>
      <c r="I1718" s="1" t="str">
        <f>IF(Transactions[[#This Row],[amount]]&lt;=5000,"low","high")</f>
        <v>low</v>
      </c>
      <c r="J1718" s="1">
        <f>YEAR(Transactions[[#This Row],[transaction_date]])</f>
        <v>2024</v>
      </c>
      <c r="K1718" s="1" t="str">
        <f>TEXT(Transactions[[#This Row],[transaction_date]],"mmm")</f>
        <v>Apr</v>
      </c>
      <c r="L1718" s="1" t="str">
        <f>TEXT(Transactions[[#This Row],[transaction_date]],"ddd")</f>
        <v>Fri</v>
      </c>
      <c r="M1718" s="1">
        <f>WEEKDAY(Transactions[[#This Row],[transaction_date]])</f>
        <v>6</v>
      </c>
      <c r="N1718" s="1" t="str">
        <f>IF(OR(Transactions[[#This Row],[weekday]]=1,Transactions[[#This Row],[weekday]]=7),"weekend","weekday")</f>
        <v>weekday</v>
      </c>
    </row>
    <row r="1719" spans="1:14">
      <c r="A1719">
        <v>1171</v>
      </c>
      <c r="B1719">
        <v>1079081946</v>
      </c>
      <c r="C1719" s="1" t="s">
        <v>612</v>
      </c>
      <c r="D1719">
        <v>3300.91</v>
      </c>
      <c r="E1719" s="3">
        <v>45388.492997685185</v>
      </c>
      <c r="F1719" t="str">
        <f>TEXT(Transactions[[#This Row],[transaction_date]],"HH:MM:ss")</f>
        <v>11:49:55</v>
      </c>
      <c r="G1719">
        <f>HOUR(Transactions[[#This Row],[Time]])</f>
        <v>11</v>
      </c>
      <c r="H1719" s="1" t="str">
        <f>IF(Transactions[[#This Row],[Hour]]&lt;=6,"Night",IF(Transactions[[#This Row],[Hour]]&lt;=12,"Morning",IF(Transactions[[#This Row],[Hour]]&lt;=18,"Afternoon","Evening")))</f>
        <v>Morning</v>
      </c>
      <c r="I1719" s="1" t="str">
        <f>IF(Transactions[[#This Row],[amount]]&lt;=5000,"low","high")</f>
        <v>low</v>
      </c>
      <c r="J1719" s="1">
        <f>YEAR(Transactions[[#This Row],[transaction_date]])</f>
        <v>2024</v>
      </c>
      <c r="K1719" s="1" t="str">
        <f>TEXT(Transactions[[#This Row],[transaction_date]],"mmm")</f>
        <v>Apr</v>
      </c>
      <c r="L1719" s="1" t="str">
        <f>TEXT(Transactions[[#This Row],[transaction_date]],"ddd")</f>
        <v>Sat</v>
      </c>
      <c r="M1719" s="1">
        <f>WEEKDAY(Transactions[[#This Row],[transaction_date]])</f>
        <v>7</v>
      </c>
      <c r="N1719" s="1" t="str">
        <f>IF(OR(Transactions[[#This Row],[weekday]]=1,Transactions[[#This Row],[weekday]]=7),"weekend","weekday")</f>
        <v>weekend</v>
      </c>
    </row>
    <row r="1720" spans="1:14">
      <c r="A1720">
        <v>1784</v>
      </c>
      <c r="B1720">
        <v>1083244615</v>
      </c>
      <c r="C1720" s="1" t="s">
        <v>610</v>
      </c>
      <c r="D1720">
        <v>2195.81</v>
      </c>
      <c r="E1720" s="3">
        <v>45389.271898148145</v>
      </c>
      <c r="F1720" t="str">
        <f>TEXT(Transactions[[#This Row],[transaction_date]],"HH:MM:ss")</f>
        <v>06:31:32</v>
      </c>
      <c r="G1720">
        <f>HOUR(Transactions[[#This Row],[Time]])</f>
        <v>6</v>
      </c>
      <c r="H1720" s="1" t="str">
        <f>IF(Transactions[[#This Row],[Hour]]&lt;=6,"Night",IF(Transactions[[#This Row],[Hour]]&lt;=12,"Morning",IF(Transactions[[#This Row],[Hour]]&lt;=18,"Afternoon","Evening")))</f>
        <v>Night</v>
      </c>
      <c r="I1720" s="1" t="str">
        <f>IF(Transactions[[#This Row],[amount]]&lt;=5000,"low","high")</f>
        <v>low</v>
      </c>
      <c r="J1720" s="1">
        <f>YEAR(Transactions[[#This Row],[transaction_date]])</f>
        <v>2024</v>
      </c>
      <c r="K1720" s="1" t="str">
        <f>TEXT(Transactions[[#This Row],[transaction_date]],"mmm")</f>
        <v>Apr</v>
      </c>
      <c r="L1720" s="1" t="str">
        <f>TEXT(Transactions[[#This Row],[transaction_date]],"ddd")</f>
        <v>Sun</v>
      </c>
      <c r="M1720" s="1">
        <f>WEEKDAY(Transactions[[#This Row],[transaction_date]])</f>
        <v>1</v>
      </c>
      <c r="N1720" s="1" t="str">
        <f>IF(OR(Transactions[[#This Row],[weekday]]=1,Transactions[[#This Row],[weekday]]=7),"weekend","weekday")</f>
        <v>weekend</v>
      </c>
    </row>
    <row r="1721" spans="1:14">
      <c r="A1721">
        <v>139</v>
      </c>
      <c r="B1721">
        <v>1059554497</v>
      </c>
      <c r="C1721" s="1" t="s">
        <v>611</v>
      </c>
      <c r="D1721">
        <v>991.64</v>
      </c>
      <c r="E1721" s="3">
        <v>45389.700902777775</v>
      </c>
      <c r="F1721" t="str">
        <f>TEXT(Transactions[[#This Row],[transaction_date]],"HH:MM:ss")</f>
        <v>16:49:18</v>
      </c>
      <c r="G1721">
        <f>HOUR(Transactions[[#This Row],[Time]])</f>
        <v>16</v>
      </c>
      <c r="H1721" s="1" t="str">
        <f>IF(Transactions[[#This Row],[Hour]]&lt;=6,"Night",IF(Transactions[[#This Row],[Hour]]&lt;=12,"Morning",IF(Transactions[[#This Row],[Hour]]&lt;=18,"Afternoon","Evening")))</f>
        <v>Afternoon</v>
      </c>
      <c r="I1721" s="1" t="str">
        <f>IF(Transactions[[#This Row],[amount]]&lt;=5000,"low","high")</f>
        <v>low</v>
      </c>
      <c r="J1721" s="1">
        <f>YEAR(Transactions[[#This Row],[transaction_date]])</f>
        <v>2024</v>
      </c>
      <c r="K1721" s="1" t="str">
        <f>TEXT(Transactions[[#This Row],[transaction_date]],"mmm")</f>
        <v>Apr</v>
      </c>
      <c r="L1721" s="1" t="str">
        <f>TEXT(Transactions[[#This Row],[transaction_date]],"ddd")</f>
        <v>Sun</v>
      </c>
      <c r="M1721" s="1">
        <f>WEEKDAY(Transactions[[#This Row],[transaction_date]])</f>
        <v>1</v>
      </c>
      <c r="N1721" s="1" t="str">
        <f>IF(OR(Transactions[[#This Row],[weekday]]=1,Transactions[[#This Row],[weekday]]=7),"weekend","weekday")</f>
        <v>weekend</v>
      </c>
    </row>
    <row r="1722" spans="1:14">
      <c r="A1722">
        <v>1764</v>
      </c>
      <c r="B1722">
        <v>1063515431</v>
      </c>
      <c r="C1722" s="1" t="s">
        <v>612</v>
      </c>
      <c r="D1722">
        <v>955.98</v>
      </c>
      <c r="E1722" s="3">
        <v>45391.151180555556</v>
      </c>
      <c r="F1722" t="str">
        <f>TEXT(Transactions[[#This Row],[transaction_date]],"HH:MM:ss")</f>
        <v>03:37:42</v>
      </c>
      <c r="G1722">
        <f>HOUR(Transactions[[#This Row],[Time]])</f>
        <v>3</v>
      </c>
      <c r="H1722" s="1" t="str">
        <f>IF(Transactions[[#This Row],[Hour]]&lt;=6,"Night",IF(Transactions[[#This Row],[Hour]]&lt;=12,"Morning",IF(Transactions[[#This Row],[Hour]]&lt;=18,"Afternoon","Evening")))</f>
        <v>Night</v>
      </c>
      <c r="I1722" s="1" t="str">
        <f>IF(Transactions[[#This Row],[amount]]&lt;=5000,"low","high")</f>
        <v>low</v>
      </c>
      <c r="J1722" s="1">
        <f>YEAR(Transactions[[#This Row],[transaction_date]])</f>
        <v>2024</v>
      </c>
      <c r="K1722" s="1" t="str">
        <f>TEXT(Transactions[[#This Row],[transaction_date]],"mmm")</f>
        <v>Apr</v>
      </c>
      <c r="L1722" s="1" t="str">
        <f>TEXT(Transactions[[#This Row],[transaction_date]],"ddd")</f>
        <v>Tue</v>
      </c>
      <c r="M1722" s="1">
        <f>WEEKDAY(Transactions[[#This Row],[transaction_date]])</f>
        <v>3</v>
      </c>
      <c r="N1722" s="1" t="str">
        <f>IF(OR(Transactions[[#This Row],[weekday]]=1,Transactions[[#This Row],[weekday]]=7),"weekend","weekday")</f>
        <v>weekday</v>
      </c>
    </row>
    <row r="1723" spans="1:14">
      <c r="A1723">
        <v>540</v>
      </c>
      <c r="B1723">
        <v>1158226545</v>
      </c>
      <c r="C1723" s="1" t="s">
        <v>612</v>
      </c>
      <c r="D1723">
        <v>3486.66</v>
      </c>
      <c r="E1723" s="3">
        <v>45391.300057870372</v>
      </c>
      <c r="F1723" t="str">
        <f>TEXT(Transactions[[#This Row],[transaction_date]],"HH:MM:ss")</f>
        <v>07:12:05</v>
      </c>
      <c r="G1723">
        <f>HOUR(Transactions[[#This Row],[Time]])</f>
        <v>7</v>
      </c>
      <c r="H1723" s="1" t="str">
        <f>IF(Transactions[[#This Row],[Hour]]&lt;=6,"Night",IF(Transactions[[#This Row],[Hour]]&lt;=12,"Morning",IF(Transactions[[#This Row],[Hour]]&lt;=18,"Afternoon","Evening")))</f>
        <v>Morning</v>
      </c>
      <c r="I1723" s="1" t="str">
        <f>IF(Transactions[[#This Row],[amount]]&lt;=5000,"low","high")</f>
        <v>low</v>
      </c>
      <c r="J1723" s="1">
        <f>YEAR(Transactions[[#This Row],[transaction_date]])</f>
        <v>2024</v>
      </c>
      <c r="K1723" s="1" t="str">
        <f>TEXT(Transactions[[#This Row],[transaction_date]],"mmm")</f>
        <v>Apr</v>
      </c>
      <c r="L1723" s="1" t="str">
        <f>TEXT(Transactions[[#This Row],[transaction_date]],"ddd")</f>
        <v>Tue</v>
      </c>
      <c r="M1723" s="1">
        <f>WEEKDAY(Transactions[[#This Row],[transaction_date]])</f>
        <v>3</v>
      </c>
      <c r="N1723" s="1" t="str">
        <f>IF(OR(Transactions[[#This Row],[weekday]]=1,Transactions[[#This Row],[weekday]]=7),"weekend","weekday")</f>
        <v>weekday</v>
      </c>
    </row>
    <row r="1724" spans="1:14">
      <c r="A1724">
        <v>1301</v>
      </c>
      <c r="B1724">
        <v>1047867634</v>
      </c>
      <c r="C1724" s="1" t="s">
        <v>612</v>
      </c>
      <c r="D1724">
        <v>3108.62</v>
      </c>
      <c r="E1724" s="3">
        <v>45391.343356481484</v>
      </c>
      <c r="F1724" t="str">
        <f>TEXT(Transactions[[#This Row],[transaction_date]],"HH:MM:ss")</f>
        <v>08:14:26</v>
      </c>
      <c r="G1724">
        <f>HOUR(Transactions[[#This Row],[Time]])</f>
        <v>8</v>
      </c>
      <c r="H1724" s="1" t="str">
        <f>IF(Transactions[[#This Row],[Hour]]&lt;=6,"Night",IF(Transactions[[#This Row],[Hour]]&lt;=12,"Morning",IF(Transactions[[#This Row],[Hour]]&lt;=18,"Afternoon","Evening")))</f>
        <v>Morning</v>
      </c>
      <c r="I1724" s="1" t="str">
        <f>IF(Transactions[[#This Row],[amount]]&lt;=5000,"low","high")</f>
        <v>low</v>
      </c>
      <c r="J1724" s="1">
        <f>YEAR(Transactions[[#This Row],[transaction_date]])</f>
        <v>2024</v>
      </c>
      <c r="K1724" s="1" t="str">
        <f>TEXT(Transactions[[#This Row],[transaction_date]],"mmm")</f>
        <v>Apr</v>
      </c>
      <c r="L1724" s="1" t="str">
        <f>TEXT(Transactions[[#This Row],[transaction_date]],"ddd")</f>
        <v>Tue</v>
      </c>
      <c r="M1724" s="1">
        <f>WEEKDAY(Transactions[[#This Row],[transaction_date]])</f>
        <v>3</v>
      </c>
      <c r="N1724" s="1" t="str">
        <f>IF(OR(Transactions[[#This Row],[weekday]]=1,Transactions[[#This Row],[weekday]]=7),"weekend","weekday")</f>
        <v>weekday</v>
      </c>
    </row>
    <row r="1725" spans="1:14">
      <c r="A1725">
        <v>3</v>
      </c>
      <c r="B1725">
        <v>1036932307</v>
      </c>
      <c r="C1725" s="1" t="s">
        <v>612</v>
      </c>
      <c r="D1725">
        <v>3245.28</v>
      </c>
      <c r="E1725" s="3">
        <v>45391.41814814815</v>
      </c>
      <c r="F1725" t="str">
        <f>TEXT(Transactions[[#This Row],[transaction_date]],"HH:MM:ss")</f>
        <v>10:02:08</v>
      </c>
      <c r="G1725">
        <f>HOUR(Transactions[[#This Row],[Time]])</f>
        <v>10</v>
      </c>
      <c r="H1725" s="1" t="str">
        <f>IF(Transactions[[#This Row],[Hour]]&lt;=6,"Night",IF(Transactions[[#This Row],[Hour]]&lt;=12,"Morning",IF(Transactions[[#This Row],[Hour]]&lt;=18,"Afternoon","Evening")))</f>
        <v>Morning</v>
      </c>
      <c r="I1725" s="1" t="str">
        <f>IF(Transactions[[#This Row],[amount]]&lt;=5000,"low","high")</f>
        <v>low</v>
      </c>
      <c r="J1725" s="1">
        <f>YEAR(Transactions[[#This Row],[transaction_date]])</f>
        <v>2024</v>
      </c>
      <c r="K1725" s="1" t="str">
        <f>TEXT(Transactions[[#This Row],[transaction_date]],"mmm")</f>
        <v>Apr</v>
      </c>
      <c r="L1725" s="1" t="str">
        <f>TEXT(Transactions[[#This Row],[transaction_date]],"ddd")</f>
        <v>Tue</v>
      </c>
      <c r="M1725" s="1">
        <f>WEEKDAY(Transactions[[#This Row],[transaction_date]])</f>
        <v>3</v>
      </c>
      <c r="N1725" s="1" t="str">
        <f>IF(OR(Transactions[[#This Row],[weekday]]=1,Transactions[[#This Row],[weekday]]=7),"weekend","weekday")</f>
        <v>weekday</v>
      </c>
    </row>
    <row r="1726" spans="1:14">
      <c r="A1726">
        <v>1287</v>
      </c>
      <c r="B1726">
        <v>1012982863</v>
      </c>
      <c r="C1726" s="1" t="s">
        <v>612</v>
      </c>
      <c r="D1726">
        <v>578.02</v>
      </c>
      <c r="E1726" s="3">
        <v>45391.72047453704</v>
      </c>
      <c r="F1726" t="str">
        <f>TEXT(Transactions[[#This Row],[transaction_date]],"HH:MM:ss")</f>
        <v>17:17:29</v>
      </c>
      <c r="G1726">
        <f>HOUR(Transactions[[#This Row],[Time]])</f>
        <v>17</v>
      </c>
      <c r="H1726" s="1" t="str">
        <f>IF(Transactions[[#This Row],[Hour]]&lt;=6,"Night",IF(Transactions[[#This Row],[Hour]]&lt;=12,"Morning",IF(Transactions[[#This Row],[Hour]]&lt;=18,"Afternoon","Evening")))</f>
        <v>Afternoon</v>
      </c>
      <c r="I1726" s="1" t="str">
        <f>IF(Transactions[[#This Row],[amount]]&lt;=5000,"low","high")</f>
        <v>low</v>
      </c>
      <c r="J1726" s="1">
        <f>YEAR(Transactions[[#This Row],[transaction_date]])</f>
        <v>2024</v>
      </c>
      <c r="K1726" s="1" t="str">
        <f>TEXT(Transactions[[#This Row],[transaction_date]],"mmm")</f>
        <v>Apr</v>
      </c>
      <c r="L1726" s="1" t="str">
        <f>TEXT(Transactions[[#This Row],[transaction_date]],"ddd")</f>
        <v>Tue</v>
      </c>
      <c r="M1726" s="1">
        <f>WEEKDAY(Transactions[[#This Row],[transaction_date]])</f>
        <v>3</v>
      </c>
      <c r="N1726" s="1" t="str">
        <f>IF(OR(Transactions[[#This Row],[weekday]]=1,Transactions[[#This Row],[weekday]]=7),"weekend","weekday")</f>
        <v>weekday</v>
      </c>
    </row>
    <row r="1727" spans="1:14">
      <c r="A1727">
        <v>1664</v>
      </c>
      <c r="B1727">
        <v>1179827631</v>
      </c>
      <c r="C1727" s="1" t="s">
        <v>611</v>
      </c>
      <c r="D1727">
        <v>2252.3000000000002</v>
      </c>
      <c r="E1727" s="3">
        <v>45391.813518518517</v>
      </c>
      <c r="F1727" t="str">
        <f>TEXT(Transactions[[#This Row],[transaction_date]],"HH:MM:ss")</f>
        <v>19:31:28</v>
      </c>
      <c r="G1727">
        <f>HOUR(Transactions[[#This Row],[Time]])</f>
        <v>19</v>
      </c>
      <c r="H1727" s="1" t="str">
        <f>IF(Transactions[[#This Row],[Hour]]&lt;=6,"Night",IF(Transactions[[#This Row],[Hour]]&lt;=12,"Morning",IF(Transactions[[#This Row],[Hour]]&lt;=18,"Afternoon","Evening")))</f>
        <v>Evening</v>
      </c>
      <c r="I1727" s="1" t="str">
        <f>IF(Transactions[[#This Row],[amount]]&lt;=5000,"low","high")</f>
        <v>low</v>
      </c>
      <c r="J1727" s="1">
        <f>YEAR(Transactions[[#This Row],[transaction_date]])</f>
        <v>2024</v>
      </c>
      <c r="K1727" s="1" t="str">
        <f>TEXT(Transactions[[#This Row],[transaction_date]],"mmm")</f>
        <v>Apr</v>
      </c>
      <c r="L1727" s="1" t="str">
        <f>TEXT(Transactions[[#This Row],[transaction_date]],"ddd")</f>
        <v>Tue</v>
      </c>
      <c r="M1727" s="1">
        <f>WEEKDAY(Transactions[[#This Row],[transaction_date]])</f>
        <v>3</v>
      </c>
      <c r="N1727" s="1" t="str">
        <f>IF(OR(Transactions[[#This Row],[weekday]]=1,Transactions[[#This Row],[weekday]]=7),"weekend","weekday")</f>
        <v>weekday</v>
      </c>
    </row>
    <row r="1728" spans="1:14">
      <c r="A1728">
        <v>1776</v>
      </c>
      <c r="B1728">
        <v>1027021442</v>
      </c>
      <c r="C1728" s="1" t="s">
        <v>612</v>
      </c>
      <c r="D1728">
        <v>4004.24</v>
      </c>
      <c r="E1728" s="3">
        <v>45392.36990740741</v>
      </c>
      <c r="F1728" t="str">
        <f>TEXT(Transactions[[#This Row],[transaction_date]],"HH:MM:ss")</f>
        <v>08:52:40</v>
      </c>
      <c r="G1728">
        <f>HOUR(Transactions[[#This Row],[Time]])</f>
        <v>8</v>
      </c>
      <c r="H1728" s="1" t="str">
        <f>IF(Transactions[[#This Row],[Hour]]&lt;=6,"Night",IF(Transactions[[#This Row],[Hour]]&lt;=12,"Morning",IF(Transactions[[#This Row],[Hour]]&lt;=18,"Afternoon","Evening")))</f>
        <v>Morning</v>
      </c>
      <c r="I1728" s="1" t="str">
        <f>IF(Transactions[[#This Row],[amount]]&lt;=5000,"low","high")</f>
        <v>low</v>
      </c>
      <c r="J1728" s="1">
        <f>YEAR(Transactions[[#This Row],[transaction_date]])</f>
        <v>2024</v>
      </c>
      <c r="K1728" s="1" t="str">
        <f>TEXT(Transactions[[#This Row],[transaction_date]],"mmm")</f>
        <v>Apr</v>
      </c>
      <c r="L1728" s="1" t="str">
        <f>TEXT(Transactions[[#This Row],[transaction_date]],"ddd")</f>
        <v>Wed</v>
      </c>
      <c r="M1728" s="1">
        <f>WEEKDAY(Transactions[[#This Row],[transaction_date]])</f>
        <v>4</v>
      </c>
      <c r="N1728" s="1" t="str">
        <f>IF(OR(Transactions[[#This Row],[weekday]]=1,Transactions[[#This Row],[weekday]]=7),"weekend","weekday")</f>
        <v>weekday</v>
      </c>
    </row>
    <row r="1729" spans="1:14">
      <c r="A1729">
        <v>1637</v>
      </c>
      <c r="B1729">
        <v>1140124040</v>
      </c>
      <c r="C1729" s="1" t="s">
        <v>611</v>
      </c>
      <c r="D1729">
        <v>337.61</v>
      </c>
      <c r="E1729" s="3">
        <v>45392.508530092593</v>
      </c>
      <c r="F1729" t="str">
        <f>TEXT(Transactions[[#This Row],[transaction_date]],"HH:MM:ss")</f>
        <v>12:12:17</v>
      </c>
      <c r="G1729">
        <f>HOUR(Transactions[[#This Row],[Time]])</f>
        <v>12</v>
      </c>
      <c r="H1729" s="1" t="str">
        <f>IF(Transactions[[#This Row],[Hour]]&lt;=6,"Night",IF(Transactions[[#This Row],[Hour]]&lt;=12,"Morning",IF(Transactions[[#This Row],[Hour]]&lt;=18,"Afternoon","Evening")))</f>
        <v>Morning</v>
      </c>
      <c r="I1729" s="1" t="str">
        <f>IF(Transactions[[#This Row],[amount]]&lt;=5000,"low","high")</f>
        <v>low</v>
      </c>
      <c r="J1729" s="1">
        <f>YEAR(Transactions[[#This Row],[transaction_date]])</f>
        <v>2024</v>
      </c>
      <c r="K1729" s="1" t="str">
        <f>TEXT(Transactions[[#This Row],[transaction_date]],"mmm")</f>
        <v>Apr</v>
      </c>
      <c r="L1729" s="1" t="str">
        <f>TEXT(Transactions[[#This Row],[transaction_date]],"ddd")</f>
        <v>Wed</v>
      </c>
      <c r="M1729" s="1">
        <f>WEEKDAY(Transactions[[#This Row],[transaction_date]])</f>
        <v>4</v>
      </c>
      <c r="N1729" s="1" t="str">
        <f>IF(OR(Transactions[[#This Row],[weekday]]=1,Transactions[[#This Row],[weekday]]=7),"weekend","weekday")</f>
        <v>weekday</v>
      </c>
    </row>
    <row r="1730" spans="1:14">
      <c r="A1730">
        <v>1480</v>
      </c>
      <c r="B1730">
        <v>1049589837</v>
      </c>
      <c r="C1730" s="1" t="s">
        <v>610</v>
      </c>
      <c r="D1730">
        <v>3793.79</v>
      </c>
      <c r="E1730" s="3">
        <v>45392.531643518516</v>
      </c>
      <c r="F1730" t="str">
        <f>TEXT(Transactions[[#This Row],[transaction_date]],"HH:MM:ss")</f>
        <v>12:45:34</v>
      </c>
      <c r="G1730">
        <f>HOUR(Transactions[[#This Row],[Time]])</f>
        <v>12</v>
      </c>
      <c r="H1730" s="1" t="str">
        <f>IF(Transactions[[#This Row],[Hour]]&lt;=6,"Night",IF(Transactions[[#This Row],[Hour]]&lt;=12,"Morning",IF(Transactions[[#This Row],[Hour]]&lt;=18,"Afternoon","Evening")))</f>
        <v>Morning</v>
      </c>
      <c r="I1730" s="1" t="str">
        <f>IF(Transactions[[#This Row],[amount]]&lt;=5000,"low","high")</f>
        <v>low</v>
      </c>
      <c r="J1730" s="1">
        <f>YEAR(Transactions[[#This Row],[transaction_date]])</f>
        <v>2024</v>
      </c>
      <c r="K1730" s="1" t="str">
        <f>TEXT(Transactions[[#This Row],[transaction_date]],"mmm")</f>
        <v>Apr</v>
      </c>
      <c r="L1730" s="1" t="str">
        <f>TEXT(Transactions[[#This Row],[transaction_date]],"ddd")</f>
        <v>Wed</v>
      </c>
      <c r="M1730" s="1">
        <f>WEEKDAY(Transactions[[#This Row],[transaction_date]])</f>
        <v>4</v>
      </c>
      <c r="N1730" s="1" t="str">
        <f>IF(OR(Transactions[[#This Row],[weekday]]=1,Transactions[[#This Row],[weekday]]=7),"weekend","weekday")</f>
        <v>weekday</v>
      </c>
    </row>
    <row r="1731" spans="1:14">
      <c r="A1731">
        <v>894</v>
      </c>
      <c r="B1731">
        <v>1142970135</v>
      </c>
      <c r="C1731" s="1" t="s">
        <v>612</v>
      </c>
      <c r="D1731">
        <v>2929.21</v>
      </c>
      <c r="E1731" s="3">
        <v>45392.696666666663</v>
      </c>
      <c r="F1731" t="str">
        <f>TEXT(Transactions[[#This Row],[transaction_date]],"HH:MM:ss")</f>
        <v>16:43:12</v>
      </c>
      <c r="G1731">
        <f>HOUR(Transactions[[#This Row],[Time]])</f>
        <v>16</v>
      </c>
      <c r="H1731" s="1" t="str">
        <f>IF(Transactions[[#This Row],[Hour]]&lt;=6,"Night",IF(Transactions[[#This Row],[Hour]]&lt;=12,"Morning",IF(Transactions[[#This Row],[Hour]]&lt;=18,"Afternoon","Evening")))</f>
        <v>Afternoon</v>
      </c>
      <c r="I1731" s="1" t="str">
        <f>IF(Transactions[[#This Row],[amount]]&lt;=5000,"low","high")</f>
        <v>low</v>
      </c>
      <c r="J1731" s="1">
        <f>YEAR(Transactions[[#This Row],[transaction_date]])</f>
        <v>2024</v>
      </c>
      <c r="K1731" s="1" t="str">
        <f>TEXT(Transactions[[#This Row],[transaction_date]],"mmm")</f>
        <v>Apr</v>
      </c>
      <c r="L1731" s="1" t="str">
        <f>TEXT(Transactions[[#This Row],[transaction_date]],"ddd")</f>
        <v>Wed</v>
      </c>
      <c r="M1731" s="1">
        <f>WEEKDAY(Transactions[[#This Row],[transaction_date]])</f>
        <v>4</v>
      </c>
      <c r="N1731" s="1" t="str">
        <f>IF(OR(Transactions[[#This Row],[weekday]]=1,Transactions[[#This Row],[weekday]]=7),"weekend","weekday")</f>
        <v>weekday</v>
      </c>
    </row>
    <row r="1732" spans="1:14">
      <c r="A1732">
        <v>421</v>
      </c>
      <c r="B1732">
        <v>1120683837</v>
      </c>
      <c r="C1732" s="1" t="s">
        <v>611</v>
      </c>
      <c r="D1732">
        <v>2677.96</v>
      </c>
      <c r="E1732" s="3">
        <v>45392.769201388888</v>
      </c>
      <c r="F1732" t="str">
        <f>TEXT(Transactions[[#This Row],[transaction_date]],"HH:MM:ss")</f>
        <v>18:27:39</v>
      </c>
      <c r="G1732">
        <f>HOUR(Transactions[[#This Row],[Time]])</f>
        <v>18</v>
      </c>
      <c r="H1732" s="1" t="str">
        <f>IF(Transactions[[#This Row],[Hour]]&lt;=6,"Night",IF(Transactions[[#This Row],[Hour]]&lt;=12,"Morning",IF(Transactions[[#This Row],[Hour]]&lt;=18,"Afternoon","Evening")))</f>
        <v>Afternoon</v>
      </c>
      <c r="I1732" s="1" t="str">
        <f>IF(Transactions[[#This Row],[amount]]&lt;=5000,"low","high")</f>
        <v>low</v>
      </c>
      <c r="J1732" s="1">
        <f>YEAR(Transactions[[#This Row],[transaction_date]])</f>
        <v>2024</v>
      </c>
      <c r="K1732" s="1" t="str">
        <f>TEXT(Transactions[[#This Row],[transaction_date]],"mmm")</f>
        <v>Apr</v>
      </c>
      <c r="L1732" s="1" t="str">
        <f>TEXT(Transactions[[#This Row],[transaction_date]],"ddd")</f>
        <v>Wed</v>
      </c>
      <c r="M1732" s="1">
        <f>WEEKDAY(Transactions[[#This Row],[transaction_date]])</f>
        <v>4</v>
      </c>
      <c r="N1732" s="1" t="str">
        <f>IF(OR(Transactions[[#This Row],[weekday]]=1,Transactions[[#This Row],[weekday]]=7),"weekend","weekday")</f>
        <v>weekday</v>
      </c>
    </row>
    <row r="1733" spans="1:14">
      <c r="A1733">
        <v>1990</v>
      </c>
      <c r="B1733">
        <v>1076633469</v>
      </c>
      <c r="C1733" s="1" t="s">
        <v>611</v>
      </c>
      <c r="D1733">
        <v>1506.03</v>
      </c>
      <c r="E1733" s="3">
        <v>45392.837696759256</v>
      </c>
      <c r="F1733" t="str">
        <f>TEXT(Transactions[[#This Row],[transaction_date]],"HH:MM:ss")</f>
        <v>20:06:17</v>
      </c>
      <c r="G1733">
        <f>HOUR(Transactions[[#This Row],[Time]])</f>
        <v>20</v>
      </c>
      <c r="H1733" s="1" t="str">
        <f>IF(Transactions[[#This Row],[Hour]]&lt;=6,"Night",IF(Transactions[[#This Row],[Hour]]&lt;=12,"Morning",IF(Transactions[[#This Row],[Hour]]&lt;=18,"Afternoon","Evening")))</f>
        <v>Evening</v>
      </c>
      <c r="I1733" s="1" t="str">
        <f>IF(Transactions[[#This Row],[amount]]&lt;=5000,"low","high")</f>
        <v>low</v>
      </c>
      <c r="J1733" s="1">
        <f>YEAR(Transactions[[#This Row],[transaction_date]])</f>
        <v>2024</v>
      </c>
      <c r="K1733" s="1" t="str">
        <f>TEXT(Transactions[[#This Row],[transaction_date]],"mmm")</f>
        <v>Apr</v>
      </c>
      <c r="L1733" s="1" t="str">
        <f>TEXT(Transactions[[#This Row],[transaction_date]],"ddd")</f>
        <v>Wed</v>
      </c>
      <c r="M1733" s="1">
        <f>WEEKDAY(Transactions[[#This Row],[transaction_date]])</f>
        <v>4</v>
      </c>
      <c r="N1733" s="1" t="str">
        <f>IF(OR(Transactions[[#This Row],[weekday]]=1,Transactions[[#This Row],[weekday]]=7),"weekend","weekday")</f>
        <v>weekday</v>
      </c>
    </row>
    <row r="1734" spans="1:14">
      <c r="A1734">
        <v>1913</v>
      </c>
      <c r="B1734">
        <v>1028894737</v>
      </c>
      <c r="C1734" s="1" t="s">
        <v>611</v>
      </c>
      <c r="D1734">
        <v>227.57</v>
      </c>
      <c r="E1734" s="3">
        <v>45392.999548611115</v>
      </c>
      <c r="F1734" t="str">
        <f>TEXT(Transactions[[#This Row],[transaction_date]],"HH:MM:ss")</f>
        <v>23:59:21</v>
      </c>
      <c r="G1734">
        <f>HOUR(Transactions[[#This Row],[Time]])</f>
        <v>23</v>
      </c>
      <c r="H1734" s="1" t="str">
        <f>IF(Transactions[[#This Row],[Hour]]&lt;=6,"Night",IF(Transactions[[#This Row],[Hour]]&lt;=12,"Morning",IF(Transactions[[#This Row],[Hour]]&lt;=18,"Afternoon","Evening")))</f>
        <v>Evening</v>
      </c>
      <c r="I1734" s="1" t="str">
        <f>IF(Transactions[[#This Row],[amount]]&lt;=5000,"low","high")</f>
        <v>low</v>
      </c>
      <c r="J1734" s="1">
        <f>YEAR(Transactions[[#This Row],[transaction_date]])</f>
        <v>2024</v>
      </c>
      <c r="K1734" s="1" t="str">
        <f>TEXT(Transactions[[#This Row],[transaction_date]],"mmm")</f>
        <v>Apr</v>
      </c>
      <c r="L1734" s="1" t="str">
        <f>TEXT(Transactions[[#This Row],[transaction_date]],"ddd")</f>
        <v>Wed</v>
      </c>
      <c r="M1734" s="1">
        <f>WEEKDAY(Transactions[[#This Row],[transaction_date]])</f>
        <v>4</v>
      </c>
      <c r="N1734" s="1" t="str">
        <f>IF(OR(Transactions[[#This Row],[weekday]]=1,Transactions[[#This Row],[weekday]]=7),"weekend","weekday")</f>
        <v>weekday</v>
      </c>
    </row>
    <row r="1735" spans="1:14">
      <c r="A1735">
        <v>967</v>
      </c>
      <c r="B1735">
        <v>1185514908</v>
      </c>
      <c r="C1735" s="1" t="s">
        <v>610</v>
      </c>
      <c r="D1735">
        <v>3238.41</v>
      </c>
      <c r="E1735" s="3">
        <v>45393.099826388891</v>
      </c>
      <c r="F1735" t="str">
        <f>TEXT(Transactions[[#This Row],[transaction_date]],"HH:MM:ss")</f>
        <v>02:23:45</v>
      </c>
      <c r="G1735">
        <f>HOUR(Transactions[[#This Row],[Time]])</f>
        <v>2</v>
      </c>
      <c r="H1735" s="1" t="str">
        <f>IF(Transactions[[#This Row],[Hour]]&lt;=6,"Night",IF(Transactions[[#This Row],[Hour]]&lt;=12,"Morning",IF(Transactions[[#This Row],[Hour]]&lt;=18,"Afternoon","Evening")))</f>
        <v>Night</v>
      </c>
      <c r="I1735" s="1" t="str">
        <f>IF(Transactions[[#This Row],[amount]]&lt;=5000,"low","high")</f>
        <v>low</v>
      </c>
      <c r="J1735" s="1">
        <f>YEAR(Transactions[[#This Row],[transaction_date]])</f>
        <v>2024</v>
      </c>
      <c r="K1735" s="1" t="str">
        <f>TEXT(Transactions[[#This Row],[transaction_date]],"mmm")</f>
        <v>Apr</v>
      </c>
      <c r="L1735" s="1" t="str">
        <f>TEXT(Transactions[[#This Row],[transaction_date]],"ddd")</f>
        <v>Thu</v>
      </c>
      <c r="M1735" s="1">
        <f>WEEKDAY(Transactions[[#This Row],[transaction_date]])</f>
        <v>5</v>
      </c>
      <c r="N1735" s="1" t="str">
        <f>IF(OR(Transactions[[#This Row],[weekday]]=1,Transactions[[#This Row],[weekday]]=7),"weekend","weekday")</f>
        <v>weekday</v>
      </c>
    </row>
    <row r="1736" spans="1:14">
      <c r="A1736">
        <v>475</v>
      </c>
      <c r="B1736">
        <v>1191173235</v>
      </c>
      <c r="C1736" s="1" t="s">
        <v>610</v>
      </c>
      <c r="D1736">
        <v>305.87</v>
      </c>
      <c r="E1736" s="3">
        <v>45393.375937500001</v>
      </c>
      <c r="F1736" t="str">
        <f>TEXT(Transactions[[#This Row],[transaction_date]],"HH:MM:ss")</f>
        <v>09:01:21</v>
      </c>
      <c r="G1736">
        <f>HOUR(Transactions[[#This Row],[Time]])</f>
        <v>9</v>
      </c>
      <c r="H1736" s="1" t="str">
        <f>IF(Transactions[[#This Row],[Hour]]&lt;=6,"Night",IF(Transactions[[#This Row],[Hour]]&lt;=12,"Morning",IF(Transactions[[#This Row],[Hour]]&lt;=18,"Afternoon","Evening")))</f>
        <v>Morning</v>
      </c>
      <c r="I1736" s="1" t="str">
        <f>IF(Transactions[[#This Row],[amount]]&lt;=5000,"low","high")</f>
        <v>low</v>
      </c>
      <c r="J1736" s="1">
        <f>YEAR(Transactions[[#This Row],[transaction_date]])</f>
        <v>2024</v>
      </c>
      <c r="K1736" s="1" t="str">
        <f>TEXT(Transactions[[#This Row],[transaction_date]],"mmm")</f>
        <v>Apr</v>
      </c>
      <c r="L1736" s="1" t="str">
        <f>TEXT(Transactions[[#This Row],[transaction_date]],"ddd")</f>
        <v>Thu</v>
      </c>
      <c r="M1736" s="1">
        <f>WEEKDAY(Transactions[[#This Row],[transaction_date]])</f>
        <v>5</v>
      </c>
      <c r="N1736" s="1" t="str">
        <f>IF(OR(Transactions[[#This Row],[weekday]]=1,Transactions[[#This Row],[weekday]]=7),"weekend","weekday")</f>
        <v>weekday</v>
      </c>
    </row>
    <row r="1737" spans="1:14">
      <c r="A1737">
        <v>980</v>
      </c>
      <c r="B1737">
        <v>1108122431</v>
      </c>
      <c r="C1737" s="1" t="s">
        <v>612</v>
      </c>
      <c r="D1737">
        <v>3197.08</v>
      </c>
      <c r="E1737" s="3">
        <v>45393.708657407406</v>
      </c>
      <c r="F1737" t="str">
        <f>TEXT(Transactions[[#This Row],[transaction_date]],"HH:MM:ss")</f>
        <v>17:00:28</v>
      </c>
      <c r="G1737">
        <f>HOUR(Transactions[[#This Row],[Time]])</f>
        <v>17</v>
      </c>
      <c r="H1737" s="1" t="str">
        <f>IF(Transactions[[#This Row],[Hour]]&lt;=6,"Night",IF(Transactions[[#This Row],[Hour]]&lt;=12,"Morning",IF(Transactions[[#This Row],[Hour]]&lt;=18,"Afternoon","Evening")))</f>
        <v>Afternoon</v>
      </c>
      <c r="I1737" s="1" t="str">
        <f>IF(Transactions[[#This Row],[amount]]&lt;=5000,"low","high")</f>
        <v>low</v>
      </c>
      <c r="J1737" s="1">
        <f>YEAR(Transactions[[#This Row],[transaction_date]])</f>
        <v>2024</v>
      </c>
      <c r="K1737" s="1" t="str">
        <f>TEXT(Transactions[[#This Row],[transaction_date]],"mmm")</f>
        <v>Apr</v>
      </c>
      <c r="L1737" s="1" t="str">
        <f>TEXT(Transactions[[#This Row],[transaction_date]],"ddd")</f>
        <v>Thu</v>
      </c>
      <c r="M1737" s="1">
        <f>WEEKDAY(Transactions[[#This Row],[transaction_date]])</f>
        <v>5</v>
      </c>
      <c r="N1737" s="1" t="str">
        <f>IF(OR(Transactions[[#This Row],[weekday]]=1,Transactions[[#This Row],[weekday]]=7),"weekend","weekday")</f>
        <v>weekday</v>
      </c>
    </row>
    <row r="1738" spans="1:14">
      <c r="A1738">
        <v>1179</v>
      </c>
      <c r="B1738">
        <v>1095998310</v>
      </c>
      <c r="C1738" s="1" t="s">
        <v>610</v>
      </c>
      <c r="D1738">
        <v>3629.69</v>
      </c>
      <c r="E1738" s="3">
        <v>45394.217592592591</v>
      </c>
      <c r="F1738" t="str">
        <f>TEXT(Transactions[[#This Row],[transaction_date]],"HH:MM:ss")</f>
        <v>05:13:20</v>
      </c>
      <c r="G1738">
        <f>HOUR(Transactions[[#This Row],[Time]])</f>
        <v>5</v>
      </c>
      <c r="H1738" s="1" t="str">
        <f>IF(Transactions[[#This Row],[Hour]]&lt;=6,"Night",IF(Transactions[[#This Row],[Hour]]&lt;=12,"Morning",IF(Transactions[[#This Row],[Hour]]&lt;=18,"Afternoon","Evening")))</f>
        <v>Night</v>
      </c>
      <c r="I1738" s="1" t="str">
        <f>IF(Transactions[[#This Row],[amount]]&lt;=5000,"low","high")</f>
        <v>low</v>
      </c>
      <c r="J1738" s="1">
        <f>YEAR(Transactions[[#This Row],[transaction_date]])</f>
        <v>2024</v>
      </c>
      <c r="K1738" s="1" t="str">
        <f>TEXT(Transactions[[#This Row],[transaction_date]],"mmm")</f>
        <v>Apr</v>
      </c>
      <c r="L1738" s="1" t="str">
        <f>TEXT(Transactions[[#This Row],[transaction_date]],"ddd")</f>
        <v>Fri</v>
      </c>
      <c r="M1738" s="1">
        <f>WEEKDAY(Transactions[[#This Row],[transaction_date]])</f>
        <v>6</v>
      </c>
      <c r="N1738" s="1" t="str">
        <f>IF(OR(Transactions[[#This Row],[weekday]]=1,Transactions[[#This Row],[weekday]]=7),"weekend","weekday")</f>
        <v>weekday</v>
      </c>
    </row>
    <row r="1739" spans="1:14">
      <c r="A1739">
        <v>1207</v>
      </c>
      <c r="B1739">
        <v>1133514547</v>
      </c>
      <c r="C1739" s="1" t="s">
        <v>610</v>
      </c>
      <c r="D1739">
        <v>3781.73</v>
      </c>
      <c r="E1739" s="3">
        <v>45396.09233796296</v>
      </c>
      <c r="F1739" t="str">
        <f>TEXT(Transactions[[#This Row],[transaction_date]],"HH:MM:ss")</f>
        <v>02:12:58</v>
      </c>
      <c r="G1739">
        <f>HOUR(Transactions[[#This Row],[Time]])</f>
        <v>2</v>
      </c>
      <c r="H1739" s="1" t="str">
        <f>IF(Transactions[[#This Row],[Hour]]&lt;=6,"Night",IF(Transactions[[#This Row],[Hour]]&lt;=12,"Morning",IF(Transactions[[#This Row],[Hour]]&lt;=18,"Afternoon","Evening")))</f>
        <v>Night</v>
      </c>
      <c r="I1739" s="1" t="str">
        <f>IF(Transactions[[#This Row],[amount]]&lt;=5000,"low","high")</f>
        <v>low</v>
      </c>
      <c r="J1739" s="1">
        <f>YEAR(Transactions[[#This Row],[transaction_date]])</f>
        <v>2024</v>
      </c>
      <c r="K1739" s="1" t="str">
        <f>TEXT(Transactions[[#This Row],[transaction_date]],"mmm")</f>
        <v>Apr</v>
      </c>
      <c r="L1739" s="1" t="str">
        <f>TEXT(Transactions[[#This Row],[transaction_date]],"ddd")</f>
        <v>Sun</v>
      </c>
      <c r="M1739" s="1">
        <f>WEEKDAY(Transactions[[#This Row],[transaction_date]])</f>
        <v>1</v>
      </c>
      <c r="N1739" s="1" t="str">
        <f>IF(OR(Transactions[[#This Row],[weekday]]=1,Transactions[[#This Row],[weekday]]=7),"weekend","weekday")</f>
        <v>weekend</v>
      </c>
    </row>
    <row r="1740" spans="1:14">
      <c r="A1740">
        <v>418</v>
      </c>
      <c r="B1740">
        <v>1155935642</v>
      </c>
      <c r="C1740" s="1" t="s">
        <v>612</v>
      </c>
      <c r="D1740">
        <v>2111.2199999999998</v>
      </c>
      <c r="E1740" s="3">
        <v>45396.519421296296</v>
      </c>
      <c r="F1740" t="str">
        <f>TEXT(Transactions[[#This Row],[transaction_date]],"HH:MM:ss")</f>
        <v>12:27:58</v>
      </c>
      <c r="G1740">
        <f>HOUR(Transactions[[#This Row],[Time]])</f>
        <v>12</v>
      </c>
      <c r="H1740" s="1" t="str">
        <f>IF(Transactions[[#This Row],[Hour]]&lt;=6,"Night",IF(Transactions[[#This Row],[Hour]]&lt;=12,"Morning",IF(Transactions[[#This Row],[Hour]]&lt;=18,"Afternoon","Evening")))</f>
        <v>Morning</v>
      </c>
      <c r="I1740" s="1" t="str">
        <f>IF(Transactions[[#This Row],[amount]]&lt;=5000,"low","high")</f>
        <v>low</v>
      </c>
      <c r="J1740" s="1">
        <f>YEAR(Transactions[[#This Row],[transaction_date]])</f>
        <v>2024</v>
      </c>
      <c r="K1740" s="1" t="str">
        <f>TEXT(Transactions[[#This Row],[transaction_date]],"mmm")</f>
        <v>Apr</v>
      </c>
      <c r="L1740" s="1" t="str">
        <f>TEXT(Transactions[[#This Row],[transaction_date]],"ddd")</f>
        <v>Sun</v>
      </c>
      <c r="M1740" s="1">
        <f>WEEKDAY(Transactions[[#This Row],[transaction_date]])</f>
        <v>1</v>
      </c>
      <c r="N1740" s="1" t="str">
        <f>IF(OR(Transactions[[#This Row],[weekday]]=1,Transactions[[#This Row],[weekday]]=7),"weekend","weekday")</f>
        <v>weekend</v>
      </c>
    </row>
    <row r="1741" spans="1:14">
      <c r="A1741">
        <v>761</v>
      </c>
      <c r="B1741">
        <v>1194512780</v>
      </c>
      <c r="C1741" s="1" t="s">
        <v>612</v>
      </c>
      <c r="D1741">
        <v>1463.25</v>
      </c>
      <c r="E1741" s="3">
        <v>45396.600138888891</v>
      </c>
      <c r="F1741" t="str">
        <f>TEXT(Transactions[[#This Row],[transaction_date]],"HH:MM:ss")</f>
        <v>14:24:12</v>
      </c>
      <c r="G1741">
        <f>HOUR(Transactions[[#This Row],[Time]])</f>
        <v>14</v>
      </c>
      <c r="H1741" s="1" t="str">
        <f>IF(Transactions[[#This Row],[Hour]]&lt;=6,"Night",IF(Transactions[[#This Row],[Hour]]&lt;=12,"Morning",IF(Transactions[[#This Row],[Hour]]&lt;=18,"Afternoon","Evening")))</f>
        <v>Afternoon</v>
      </c>
      <c r="I1741" s="1" t="str">
        <f>IF(Transactions[[#This Row],[amount]]&lt;=5000,"low","high")</f>
        <v>low</v>
      </c>
      <c r="J1741" s="1">
        <f>YEAR(Transactions[[#This Row],[transaction_date]])</f>
        <v>2024</v>
      </c>
      <c r="K1741" s="1" t="str">
        <f>TEXT(Transactions[[#This Row],[transaction_date]],"mmm")</f>
        <v>Apr</v>
      </c>
      <c r="L1741" s="1" t="str">
        <f>TEXT(Transactions[[#This Row],[transaction_date]],"ddd")</f>
        <v>Sun</v>
      </c>
      <c r="M1741" s="1">
        <f>WEEKDAY(Transactions[[#This Row],[transaction_date]])</f>
        <v>1</v>
      </c>
      <c r="N1741" s="1" t="str">
        <f>IF(OR(Transactions[[#This Row],[weekday]]=1,Transactions[[#This Row],[weekday]]=7),"weekend","weekday")</f>
        <v>weekend</v>
      </c>
    </row>
    <row r="1742" spans="1:14">
      <c r="A1742">
        <v>1717</v>
      </c>
      <c r="B1742">
        <v>1012982863</v>
      </c>
      <c r="C1742" s="1" t="s">
        <v>612</v>
      </c>
      <c r="D1742">
        <v>3058.27</v>
      </c>
      <c r="E1742" s="3">
        <v>45396.93167824074</v>
      </c>
      <c r="F1742" t="str">
        <f>TEXT(Transactions[[#This Row],[transaction_date]],"HH:MM:ss")</f>
        <v>22:21:37</v>
      </c>
      <c r="G1742">
        <f>HOUR(Transactions[[#This Row],[Time]])</f>
        <v>22</v>
      </c>
      <c r="H1742" s="1" t="str">
        <f>IF(Transactions[[#This Row],[Hour]]&lt;=6,"Night",IF(Transactions[[#This Row],[Hour]]&lt;=12,"Morning",IF(Transactions[[#This Row],[Hour]]&lt;=18,"Afternoon","Evening")))</f>
        <v>Evening</v>
      </c>
      <c r="I1742" s="1" t="str">
        <f>IF(Transactions[[#This Row],[amount]]&lt;=5000,"low","high")</f>
        <v>low</v>
      </c>
      <c r="J1742" s="1">
        <f>YEAR(Transactions[[#This Row],[transaction_date]])</f>
        <v>2024</v>
      </c>
      <c r="K1742" s="1" t="str">
        <f>TEXT(Transactions[[#This Row],[transaction_date]],"mmm")</f>
        <v>Apr</v>
      </c>
      <c r="L1742" s="1" t="str">
        <f>TEXT(Transactions[[#This Row],[transaction_date]],"ddd")</f>
        <v>Sun</v>
      </c>
      <c r="M1742" s="1">
        <f>WEEKDAY(Transactions[[#This Row],[transaction_date]])</f>
        <v>1</v>
      </c>
      <c r="N1742" s="1" t="str">
        <f>IF(OR(Transactions[[#This Row],[weekday]]=1,Transactions[[#This Row],[weekday]]=7),"weekend","weekday")</f>
        <v>weekend</v>
      </c>
    </row>
    <row r="1743" spans="1:14">
      <c r="A1743">
        <v>1471</v>
      </c>
      <c r="B1743">
        <v>1103592463</v>
      </c>
      <c r="C1743" s="1" t="s">
        <v>610</v>
      </c>
      <c r="D1743">
        <v>4106.91</v>
      </c>
      <c r="E1743" s="3">
        <v>45397.04146990741</v>
      </c>
      <c r="F1743" t="str">
        <f>TEXT(Transactions[[#This Row],[transaction_date]],"HH:MM:ss")</f>
        <v>00:59:43</v>
      </c>
      <c r="G1743">
        <f>HOUR(Transactions[[#This Row],[Time]])</f>
        <v>0</v>
      </c>
      <c r="H1743" s="1" t="str">
        <f>IF(Transactions[[#This Row],[Hour]]&lt;=6,"Night",IF(Transactions[[#This Row],[Hour]]&lt;=12,"Morning",IF(Transactions[[#This Row],[Hour]]&lt;=18,"Afternoon","Evening")))</f>
        <v>Night</v>
      </c>
      <c r="I1743" s="1" t="str">
        <f>IF(Transactions[[#This Row],[amount]]&lt;=5000,"low","high")</f>
        <v>low</v>
      </c>
      <c r="J1743" s="1">
        <f>YEAR(Transactions[[#This Row],[transaction_date]])</f>
        <v>2024</v>
      </c>
      <c r="K1743" s="1" t="str">
        <f>TEXT(Transactions[[#This Row],[transaction_date]],"mmm")</f>
        <v>Apr</v>
      </c>
      <c r="L1743" s="1" t="str">
        <f>TEXT(Transactions[[#This Row],[transaction_date]],"ddd")</f>
        <v>Mon</v>
      </c>
      <c r="M1743" s="1">
        <f>WEEKDAY(Transactions[[#This Row],[transaction_date]])</f>
        <v>2</v>
      </c>
      <c r="N1743" s="1" t="str">
        <f>IF(OR(Transactions[[#This Row],[weekday]]=1,Transactions[[#This Row],[weekday]]=7),"weekend","weekday")</f>
        <v>weekday</v>
      </c>
    </row>
    <row r="1744" spans="1:14">
      <c r="A1744">
        <v>985</v>
      </c>
      <c r="B1744">
        <v>1136408850</v>
      </c>
      <c r="C1744" s="1" t="s">
        <v>612</v>
      </c>
      <c r="D1744">
        <v>3104.42</v>
      </c>
      <c r="E1744" s="3">
        <v>45397.315439814818</v>
      </c>
      <c r="F1744" t="str">
        <f>TEXT(Transactions[[#This Row],[transaction_date]],"HH:MM:ss")</f>
        <v>07:34:14</v>
      </c>
      <c r="G1744">
        <f>HOUR(Transactions[[#This Row],[Time]])</f>
        <v>7</v>
      </c>
      <c r="H1744" s="1" t="str">
        <f>IF(Transactions[[#This Row],[Hour]]&lt;=6,"Night",IF(Transactions[[#This Row],[Hour]]&lt;=12,"Morning",IF(Transactions[[#This Row],[Hour]]&lt;=18,"Afternoon","Evening")))</f>
        <v>Morning</v>
      </c>
      <c r="I1744" s="1" t="str">
        <f>IF(Transactions[[#This Row],[amount]]&lt;=5000,"low","high")</f>
        <v>low</v>
      </c>
      <c r="J1744" s="1">
        <f>YEAR(Transactions[[#This Row],[transaction_date]])</f>
        <v>2024</v>
      </c>
      <c r="K1744" s="1" t="str">
        <f>TEXT(Transactions[[#This Row],[transaction_date]],"mmm")</f>
        <v>Apr</v>
      </c>
      <c r="L1744" s="1" t="str">
        <f>TEXT(Transactions[[#This Row],[transaction_date]],"ddd")</f>
        <v>Mon</v>
      </c>
      <c r="M1744" s="1">
        <f>WEEKDAY(Transactions[[#This Row],[transaction_date]])</f>
        <v>2</v>
      </c>
      <c r="N1744" s="1" t="str">
        <f>IF(OR(Transactions[[#This Row],[weekday]]=1,Transactions[[#This Row],[weekday]]=7),"weekend","weekday")</f>
        <v>weekday</v>
      </c>
    </row>
    <row r="1745" spans="1:14">
      <c r="A1745">
        <v>1452</v>
      </c>
      <c r="B1745">
        <v>1176947034</v>
      </c>
      <c r="C1745" s="1" t="s">
        <v>612</v>
      </c>
      <c r="D1745">
        <v>1772.45</v>
      </c>
      <c r="E1745" s="3">
        <v>45397.435532407406</v>
      </c>
      <c r="F1745" t="str">
        <f>TEXT(Transactions[[#This Row],[transaction_date]],"HH:MM:ss")</f>
        <v>10:27:10</v>
      </c>
      <c r="G1745">
        <f>HOUR(Transactions[[#This Row],[Time]])</f>
        <v>10</v>
      </c>
      <c r="H1745" s="1" t="str">
        <f>IF(Transactions[[#This Row],[Hour]]&lt;=6,"Night",IF(Transactions[[#This Row],[Hour]]&lt;=12,"Morning",IF(Transactions[[#This Row],[Hour]]&lt;=18,"Afternoon","Evening")))</f>
        <v>Morning</v>
      </c>
      <c r="I1745" s="1" t="str">
        <f>IF(Transactions[[#This Row],[amount]]&lt;=5000,"low","high")</f>
        <v>low</v>
      </c>
      <c r="J1745" s="1">
        <f>YEAR(Transactions[[#This Row],[transaction_date]])</f>
        <v>2024</v>
      </c>
      <c r="K1745" s="1" t="str">
        <f>TEXT(Transactions[[#This Row],[transaction_date]],"mmm")</f>
        <v>Apr</v>
      </c>
      <c r="L1745" s="1" t="str">
        <f>TEXT(Transactions[[#This Row],[transaction_date]],"ddd")</f>
        <v>Mon</v>
      </c>
      <c r="M1745" s="1">
        <f>WEEKDAY(Transactions[[#This Row],[transaction_date]])</f>
        <v>2</v>
      </c>
      <c r="N1745" s="1" t="str">
        <f>IF(OR(Transactions[[#This Row],[weekday]]=1,Transactions[[#This Row],[weekday]]=7),"weekend","weekday")</f>
        <v>weekday</v>
      </c>
    </row>
    <row r="1746" spans="1:14">
      <c r="A1746">
        <v>862</v>
      </c>
      <c r="B1746">
        <v>1170542404</v>
      </c>
      <c r="C1746" s="1" t="s">
        <v>611</v>
      </c>
      <c r="D1746">
        <v>2406.16</v>
      </c>
      <c r="E1746" s="3">
        <v>45397.473912037036</v>
      </c>
      <c r="F1746" t="str">
        <f>TEXT(Transactions[[#This Row],[transaction_date]],"HH:MM:ss")</f>
        <v>11:22:26</v>
      </c>
      <c r="G1746">
        <f>HOUR(Transactions[[#This Row],[Time]])</f>
        <v>11</v>
      </c>
      <c r="H1746" s="1" t="str">
        <f>IF(Transactions[[#This Row],[Hour]]&lt;=6,"Night",IF(Transactions[[#This Row],[Hour]]&lt;=12,"Morning",IF(Transactions[[#This Row],[Hour]]&lt;=18,"Afternoon","Evening")))</f>
        <v>Morning</v>
      </c>
      <c r="I1746" s="1" t="str">
        <f>IF(Transactions[[#This Row],[amount]]&lt;=5000,"low","high")</f>
        <v>low</v>
      </c>
      <c r="J1746" s="1">
        <f>YEAR(Transactions[[#This Row],[transaction_date]])</f>
        <v>2024</v>
      </c>
      <c r="K1746" s="1" t="str">
        <f>TEXT(Transactions[[#This Row],[transaction_date]],"mmm")</f>
        <v>Apr</v>
      </c>
      <c r="L1746" s="1" t="str">
        <f>TEXT(Transactions[[#This Row],[transaction_date]],"ddd")</f>
        <v>Mon</v>
      </c>
      <c r="M1746" s="1">
        <f>WEEKDAY(Transactions[[#This Row],[transaction_date]])</f>
        <v>2</v>
      </c>
      <c r="N1746" s="1" t="str">
        <f>IF(OR(Transactions[[#This Row],[weekday]]=1,Transactions[[#This Row],[weekday]]=7),"weekend","weekday")</f>
        <v>weekday</v>
      </c>
    </row>
    <row r="1747" spans="1:14">
      <c r="A1747">
        <v>483</v>
      </c>
      <c r="B1747">
        <v>1033925848</v>
      </c>
      <c r="C1747" s="1" t="s">
        <v>610</v>
      </c>
      <c r="D1747">
        <v>433.11</v>
      </c>
      <c r="E1747" s="3">
        <v>45397.76425925926</v>
      </c>
      <c r="F1747" t="str">
        <f>TEXT(Transactions[[#This Row],[transaction_date]],"HH:MM:ss")</f>
        <v>18:20:32</v>
      </c>
      <c r="G1747">
        <f>HOUR(Transactions[[#This Row],[Time]])</f>
        <v>18</v>
      </c>
      <c r="H1747" s="1" t="str">
        <f>IF(Transactions[[#This Row],[Hour]]&lt;=6,"Night",IF(Transactions[[#This Row],[Hour]]&lt;=12,"Morning",IF(Transactions[[#This Row],[Hour]]&lt;=18,"Afternoon","Evening")))</f>
        <v>Afternoon</v>
      </c>
      <c r="I1747" s="1" t="str">
        <f>IF(Transactions[[#This Row],[amount]]&lt;=5000,"low","high")</f>
        <v>low</v>
      </c>
      <c r="J1747" s="1">
        <f>YEAR(Transactions[[#This Row],[transaction_date]])</f>
        <v>2024</v>
      </c>
      <c r="K1747" s="1" t="str">
        <f>TEXT(Transactions[[#This Row],[transaction_date]],"mmm")</f>
        <v>Apr</v>
      </c>
      <c r="L1747" s="1" t="str">
        <f>TEXT(Transactions[[#This Row],[transaction_date]],"ddd")</f>
        <v>Mon</v>
      </c>
      <c r="M1747" s="1">
        <f>WEEKDAY(Transactions[[#This Row],[transaction_date]])</f>
        <v>2</v>
      </c>
      <c r="N1747" s="1" t="str">
        <f>IF(OR(Transactions[[#This Row],[weekday]]=1,Transactions[[#This Row],[weekday]]=7),"weekend","weekday")</f>
        <v>weekday</v>
      </c>
    </row>
    <row r="1748" spans="1:14">
      <c r="A1748">
        <v>1515</v>
      </c>
      <c r="B1748">
        <v>1068049355</v>
      </c>
      <c r="C1748" s="1" t="s">
        <v>612</v>
      </c>
      <c r="D1748">
        <v>4139.4399999999996</v>
      </c>
      <c r="E1748" s="3">
        <v>45398.031921296293</v>
      </c>
      <c r="F1748" t="str">
        <f>TEXT(Transactions[[#This Row],[transaction_date]],"HH:MM:ss")</f>
        <v>00:45:58</v>
      </c>
      <c r="G1748">
        <f>HOUR(Transactions[[#This Row],[Time]])</f>
        <v>0</v>
      </c>
      <c r="H1748" s="1" t="str">
        <f>IF(Transactions[[#This Row],[Hour]]&lt;=6,"Night",IF(Transactions[[#This Row],[Hour]]&lt;=12,"Morning",IF(Transactions[[#This Row],[Hour]]&lt;=18,"Afternoon","Evening")))</f>
        <v>Night</v>
      </c>
      <c r="I1748" s="1" t="str">
        <f>IF(Transactions[[#This Row],[amount]]&lt;=5000,"low","high")</f>
        <v>low</v>
      </c>
      <c r="J1748" s="1">
        <f>YEAR(Transactions[[#This Row],[transaction_date]])</f>
        <v>2024</v>
      </c>
      <c r="K1748" s="1" t="str">
        <f>TEXT(Transactions[[#This Row],[transaction_date]],"mmm")</f>
        <v>Apr</v>
      </c>
      <c r="L1748" s="1" t="str">
        <f>TEXT(Transactions[[#This Row],[transaction_date]],"ddd")</f>
        <v>Tue</v>
      </c>
      <c r="M1748" s="1">
        <f>WEEKDAY(Transactions[[#This Row],[transaction_date]])</f>
        <v>3</v>
      </c>
      <c r="N1748" s="1" t="str">
        <f>IF(OR(Transactions[[#This Row],[weekday]]=1,Transactions[[#This Row],[weekday]]=7),"weekend","weekday")</f>
        <v>weekday</v>
      </c>
    </row>
    <row r="1749" spans="1:14">
      <c r="A1749">
        <v>1600</v>
      </c>
      <c r="B1749">
        <v>1020778077</v>
      </c>
      <c r="C1749" s="1" t="s">
        <v>610</v>
      </c>
      <c r="D1749">
        <v>2137.25</v>
      </c>
      <c r="E1749" s="3">
        <v>45399.526307870372</v>
      </c>
      <c r="F1749" t="str">
        <f>TEXT(Transactions[[#This Row],[transaction_date]],"HH:MM:ss")</f>
        <v>12:37:53</v>
      </c>
      <c r="G1749">
        <f>HOUR(Transactions[[#This Row],[Time]])</f>
        <v>12</v>
      </c>
      <c r="H1749" s="1" t="str">
        <f>IF(Transactions[[#This Row],[Hour]]&lt;=6,"Night",IF(Transactions[[#This Row],[Hour]]&lt;=12,"Morning",IF(Transactions[[#This Row],[Hour]]&lt;=18,"Afternoon","Evening")))</f>
        <v>Morning</v>
      </c>
      <c r="I1749" s="1" t="str">
        <f>IF(Transactions[[#This Row],[amount]]&lt;=5000,"low","high")</f>
        <v>low</v>
      </c>
      <c r="J1749" s="1">
        <f>YEAR(Transactions[[#This Row],[transaction_date]])</f>
        <v>2024</v>
      </c>
      <c r="K1749" s="1" t="str">
        <f>TEXT(Transactions[[#This Row],[transaction_date]],"mmm")</f>
        <v>Apr</v>
      </c>
      <c r="L1749" s="1" t="str">
        <f>TEXT(Transactions[[#This Row],[transaction_date]],"ddd")</f>
        <v>Wed</v>
      </c>
      <c r="M1749" s="1">
        <f>WEEKDAY(Transactions[[#This Row],[transaction_date]])</f>
        <v>4</v>
      </c>
      <c r="N1749" s="1" t="str">
        <f>IF(OR(Transactions[[#This Row],[weekday]]=1,Transactions[[#This Row],[weekday]]=7),"weekend","weekday")</f>
        <v>weekday</v>
      </c>
    </row>
    <row r="1750" spans="1:14">
      <c r="A1750">
        <v>1381</v>
      </c>
      <c r="B1750">
        <v>1079185403</v>
      </c>
      <c r="C1750" s="1" t="s">
        <v>612</v>
      </c>
      <c r="D1750">
        <v>63.54</v>
      </c>
      <c r="E1750" s="3">
        <v>45399.923726851855</v>
      </c>
      <c r="F1750" t="str">
        <f>TEXT(Transactions[[#This Row],[transaction_date]],"HH:MM:ss")</f>
        <v>22:10:10</v>
      </c>
      <c r="G1750">
        <f>HOUR(Transactions[[#This Row],[Time]])</f>
        <v>22</v>
      </c>
      <c r="H1750" s="1" t="str">
        <f>IF(Transactions[[#This Row],[Hour]]&lt;=6,"Night",IF(Transactions[[#This Row],[Hour]]&lt;=12,"Morning",IF(Transactions[[#This Row],[Hour]]&lt;=18,"Afternoon","Evening")))</f>
        <v>Evening</v>
      </c>
      <c r="I1750" s="1" t="str">
        <f>IF(Transactions[[#This Row],[amount]]&lt;=5000,"low","high")</f>
        <v>low</v>
      </c>
      <c r="J1750" s="1">
        <f>YEAR(Transactions[[#This Row],[transaction_date]])</f>
        <v>2024</v>
      </c>
      <c r="K1750" s="1" t="str">
        <f>TEXT(Transactions[[#This Row],[transaction_date]],"mmm")</f>
        <v>Apr</v>
      </c>
      <c r="L1750" s="1" t="str">
        <f>TEXT(Transactions[[#This Row],[transaction_date]],"ddd")</f>
        <v>Wed</v>
      </c>
      <c r="M1750" s="1">
        <f>WEEKDAY(Transactions[[#This Row],[transaction_date]])</f>
        <v>4</v>
      </c>
      <c r="N1750" s="1" t="str">
        <f>IF(OR(Transactions[[#This Row],[weekday]]=1,Transactions[[#This Row],[weekday]]=7),"weekend","weekday")</f>
        <v>weekday</v>
      </c>
    </row>
    <row r="1751" spans="1:14">
      <c r="A1751">
        <v>720</v>
      </c>
      <c r="B1751">
        <v>1076633469</v>
      </c>
      <c r="C1751" s="1" t="s">
        <v>612</v>
      </c>
      <c r="D1751">
        <v>4302.43</v>
      </c>
      <c r="E1751" s="3">
        <v>45400.956944444442</v>
      </c>
      <c r="F1751" t="str">
        <f>TEXT(Transactions[[#This Row],[transaction_date]],"HH:MM:ss")</f>
        <v>22:58:00</v>
      </c>
      <c r="G1751">
        <f>HOUR(Transactions[[#This Row],[Time]])</f>
        <v>22</v>
      </c>
      <c r="H1751" s="1" t="str">
        <f>IF(Transactions[[#This Row],[Hour]]&lt;=6,"Night",IF(Transactions[[#This Row],[Hour]]&lt;=12,"Morning",IF(Transactions[[#This Row],[Hour]]&lt;=18,"Afternoon","Evening")))</f>
        <v>Evening</v>
      </c>
      <c r="I1751" s="1" t="str">
        <f>IF(Transactions[[#This Row],[amount]]&lt;=5000,"low","high")</f>
        <v>low</v>
      </c>
      <c r="J1751" s="1">
        <f>YEAR(Transactions[[#This Row],[transaction_date]])</f>
        <v>2024</v>
      </c>
      <c r="K1751" s="1" t="str">
        <f>TEXT(Transactions[[#This Row],[transaction_date]],"mmm")</f>
        <v>Apr</v>
      </c>
      <c r="L1751" s="1" t="str">
        <f>TEXT(Transactions[[#This Row],[transaction_date]],"ddd")</f>
        <v>Thu</v>
      </c>
      <c r="M1751" s="1">
        <f>WEEKDAY(Transactions[[#This Row],[transaction_date]])</f>
        <v>5</v>
      </c>
      <c r="N1751" s="1" t="str">
        <f>IF(OR(Transactions[[#This Row],[weekday]]=1,Transactions[[#This Row],[weekday]]=7),"weekend","weekday")</f>
        <v>weekday</v>
      </c>
    </row>
    <row r="1752" spans="1:14">
      <c r="A1752">
        <v>545</v>
      </c>
      <c r="B1752">
        <v>1155935642</v>
      </c>
      <c r="C1752" s="1" t="s">
        <v>612</v>
      </c>
      <c r="D1752">
        <v>296.58999999999997</v>
      </c>
      <c r="E1752" s="3">
        <v>45401.067511574074</v>
      </c>
      <c r="F1752" t="str">
        <f>TEXT(Transactions[[#This Row],[transaction_date]],"HH:MM:ss")</f>
        <v>01:37:13</v>
      </c>
      <c r="G1752">
        <f>HOUR(Transactions[[#This Row],[Time]])</f>
        <v>1</v>
      </c>
      <c r="H1752" s="1" t="str">
        <f>IF(Transactions[[#This Row],[Hour]]&lt;=6,"Night",IF(Transactions[[#This Row],[Hour]]&lt;=12,"Morning",IF(Transactions[[#This Row],[Hour]]&lt;=18,"Afternoon","Evening")))</f>
        <v>Night</v>
      </c>
      <c r="I1752" s="1" t="str">
        <f>IF(Transactions[[#This Row],[amount]]&lt;=5000,"low","high")</f>
        <v>low</v>
      </c>
      <c r="J1752" s="1">
        <f>YEAR(Transactions[[#This Row],[transaction_date]])</f>
        <v>2024</v>
      </c>
      <c r="K1752" s="1" t="str">
        <f>TEXT(Transactions[[#This Row],[transaction_date]],"mmm")</f>
        <v>Apr</v>
      </c>
      <c r="L1752" s="1" t="str">
        <f>TEXT(Transactions[[#This Row],[transaction_date]],"ddd")</f>
        <v>Fri</v>
      </c>
      <c r="M1752" s="1">
        <f>WEEKDAY(Transactions[[#This Row],[transaction_date]])</f>
        <v>6</v>
      </c>
      <c r="N1752" s="1" t="str">
        <f>IF(OR(Transactions[[#This Row],[weekday]]=1,Transactions[[#This Row],[weekday]]=7),"weekend","weekday")</f>
        <v>weekday</v>
      </c>
    </row>
    <row r="1753" spans="1:14">
      <c r="A1753">
        <v>1916</v>
      </c>
      <c r="B1753">
        <v>1032972218</v>
      </c>
      <c r="C1753" s="1" t="s">
        <v>611</v>
      </c>
      <c r="D1753">
        <v>2503.9</v>
      </c>
      <c r="E1753" s="3">
        <v>45401.083391203705</v>
      </c>
      <c r="F1753" t="str">
        <f>TEXT(Transactions[[#This Row],[transaction_date]],"HH:MM:ss")</f>
        <v>02:00:05</v>
      </c>
      <c r="G1753">
        <f>HOUR(Transactions[[#This Row],[Time]])</f>
        <v>2</v>
      </c>
      <c r="H1753" s="1" t="str">
        <f>IF(Transactions[[#This Row],[Hour]]&lt;=6,"Night",IF(Transactions[[#This Row],[Hour]]&lt;=12,"Morning",IF(Transactions[[#This Row],[Hour]]&lt;=18,"Afternoon","Evening")))</f>
        <v>Night</v>
      </c>
      <c r="I1753" s="1" t="str">
        <f>IF(Transactions[[#This Row],[amount]]&lt;=5000,"low","high")</f>
        <v>low</v>
      </c>
      <c r="J1753" s="1">
        <f>YEAR(Transactions[[#This Row],[transaction_date]])</f>
        <v>2024</v>
      </c>
      <c r="K1753" s="1" t="str">
        <f>TEXT(Transactions[[#This Row],[transaction_date]],"mmm")</f>
        <v>Apr</v>
      </c>
      <c r="L1753" s="1" t="str">
        <f>TEXT(Transactions[[#This Row],[transaction_date]],"ddd")</f>
        <v>Fri</v>
      </c>
      <c r="M1753" s="1">
        <f>WEEKDAY(Transactions[[#This Row],[transaction_date]])</f>
        <v>6</v>
      </c>
      <c r="N1753" s="1" t="str">
        <f>IF(OR(Transactions[[#This Row],[weekday]]=1,Transactions[[#This Row],[weekday]]=7),"weekend","weekday")</f>
        <v>weekday</v>
      </c>
    </row>
    <row r="1754" spans="1:14">
      <c r="A1754">
        <v>192</v>
      </c>
      <c r="B1754">
        <v>1141168665</v>
      </c>
      <c r="C1754" s="1" t="s">
        <v>610</v>
      </c>
      <c r="D1754">
        <v>4301.34</v>
      </c>
      <c r="E1754" s="3">
        <v>45401.126435185186</v>
      </c>
      <c r="F1754" t="str">
        <f>TEXT(Transactions[[#This Row],[transaction_date]],"HH:MM:ss")</f>
        <v>03:02:04</v>
      </c>
      <c r="G1754">
        <f>HOUR(Transactions[[#This Row],[Time]])</f>
        <v>3</v>
      </c>
      <c r="H1754" s="1" t="str">
        <f>IF(Transactions[[#This Row],[Hour]]&lt;=6,"Night",IF(Transactions[[#This Row],[Hour]]&lt;=12,"Morning",IF(Transactions[[#This Row],[Hour]]&lt;=18,"Afternoon","Evening")))</f>
        <v>Night</v>
      </c>
      <c r="I1754" s="1" t="str">
        <f>IF(Transactions[[#This Row],[amount]]&lt;=5000,"low","high")</f>
        <v>low</v>
      </c>
      <c r="J1754" s="1">
        <f>YEAR(Transactions[[#This Row],[transaction_date]])</f>
        <v>2024</v>
      </c>
      <c r="K1754" s="1" t="str">
        <f>TEXT(Transactions[[#This Row],[transaction_date]],"mmm")</f>
        <v>Apr</v>
      </c>
      <c r="L1754" s="1" t="str">
        <f>TEXT(Transactions[[#This Row],[transaction_date]],"ddd")</f>
        <v>Fri</v>
      </c>
      <c r="M1754" s="1">
        <f>WEEKDAY(Transactions[[#This Row],[transaction_date]])</f>
        <v>6</v>
      </c>
      <c r="N1754" s="1" t="str">
        <f>IF(OR(Transactions[[#This Row],[weekday]]=1,Transactions[[#This Row],[weekday]]=7),"weekend","weekday")</f>
        <v>weekday</v>
      </c>
    </row>
    <row r="1755" spans="1:14">
      <c r="A1755">
        <v>687</v>
      </c>
      <c r="B1755">
        <v>1155452037</v>
      </c>
      <c r="C1755" s="1" t="s">
        <v>610</v>
      </c>
      <c r="D1755">
        <v>1706.43</v>
      </c>
      <c r="E1755" s="3">
        <v>45401.914895833332</v>
      </c>
      <c r="F1755" t="str">
        <f>TEXT(Transactions[[#This Row],[transaction_date]],"HH:MM:ss")</f>
        <v>21:57:27</v>
      </c>
      <c r="G1755">
        <f>HOUR(Transactions[[#This Row],[Time]])</f>
        <v>21</v>
      </c>
      <c r="H1755" s="1" t="str">
        <f>IF(Transactions[[#This Row],[Hour]]&lt;=6,"Night",IF(Transactions[[#This Row],[Hour]]&lt;=12,"Morning",IF(Transactions[[#This Row],[Hour]]&lt;=18,"Afternoon","Evening")))</f>
        <v>Evening</v>
      </c>
      <c r="I1755" s="1" t="str">
        <f>IF(Transactions[[#This Row],[amount]]&lt;=5000,"low","high")</f>
        <v>low</v>
      </c>
      <c r="J1755" s="1">
        <f>YEAR(Transactions[[#This Row],[transaction_date]])</f>
        <v>2024</v>
      </c>
      <c r="K1755" s="1" t="str">
        <f>TEXT(Transactions[[#This Row],[transaction_date]],"mmm")</f>
        <v>Apr</v>
      </c>
      <c r="L1755" s="1" t="str">
        <f>TEXT(Transactions[[#This Row],[transaction_date]],"ddd")</f>
        <v>Fri</v>
      </c>
      <c r="M1755" s="1">
        <f>WEEKDAY(Transactions[[#This Row],[transaction_date]])</f>
        <v>6</v>
      </c>
      <c r="N1755" s="1" t="str">
        <f>IF(OR(Transactions[[#This Row],[weekday]]=1,Transactions[[#This Row],[weekday]]=7),"weekend","weekday")</f>
        <v>weekday</v>
      </c>
    </row>
    <row r="1756" spans="1:14">
      <c r="A1756">
        <v>709</v>
      </c>
      <c r="B1756">
        <v>1046754306</v>
      </c>
      <c r="C1756" s="1" t="s">
        <v>612</v>
      </c>
      <c r="D1756">
        <v>1098.6400000000001</v>
      </c>
      <c r="E1756" s="3">
        <v>45402.250891203701</v>
      </c>
      <c r="F1756" t="str">
        <f>TEXT(Transactions[[#This Row],[transaction_date]],"HH:MM:ss")</f>
        <v>06:01:17</v>
      </c>
      <c r="G1756">
        <f>HOUR(Transactions[[#This Row],[Time]])</f>
        <v>6</v>
      </c>
      <c r="H1756" s="1" t="str">
        <f>IF(Transactions[[#This Row],[Hour]]&lt;=6,"Night",IF(Transactions[[#This Row],[Hour]]&lt;=12,"Morning",IF(Transactions[[#This Row],[Hour]]&lt;=18,"Afternoon","Evening")))</f>
        <v>Night</v>
      </c>
      <c r="I1756" s="1" t="str">
        <f>IF(Transactions[[#This Row],[amount]]&lt;=5000,"low","high")</f>
        <v>low</v>
      </c>
      <c r="J1756" s="1">
        <f>YEAR(Transactions[[#This Row],[transaction_date]])</f>
        <v>2024</v>
      </c>
      <c r="K1756" s="1" t="str">
        <f>TEXT(Transactions[[#This Row],[transaction_date]],"mmm")</f>
        <v>Apr</v>
      </c>
      <c r="L1756" s="1" t="str">
        <f>TEXT(Transactions[[#This Row],[transaction_date]],"ddd")</f>
        <v>Sat</v>
      </c>
      <c r="M1756" s="1">
        <f>WEEKDAY(Transactions[[#This Row],[transaction_date]])</f>
        <v>7</v>
      </c>
      <c r="N1756" s="1" t="str">
        <f>IF(OR(Transactions[[#This Row],[weekday]]=1,Transactions[[#This Row],[weekday]]=7),"weekend","weekday")</f>
        <v>weekend</v>
      </c>
    </row>
    <row r="1757" spans="1:14">
      <c r="A1757">
        <v>114</v>
      </c>
      <c r="B1757">
        <v>1134025985</v>
      </c>
      <c r="C1757" s="1" t="s">
        <v>612</v>
      </c>
      <c r="D1757">
        <v>3433.73</v>
      </c>
      <c r="E1757" s="3">
        <v>45402.546319444446</v>
      </c>
      <c r="F1757" t="str">
        <f>TEXT(Transactions[[#This Row],[transaction_date]],"HH:MM:ss")</f>
        <v>13:06:42</v>
      </c>
      <c r="G1757">
        <f>HOUR(Transactions[[#This Row],[Time]])</f>
        <v>13</v>
      </c>
      <c r="H1757" s="1" t="str">
        <f>IF(Transactions[[#This Row],[Hour]]&lt;=6,"Night",IF(Transactions[[#This Row],[Hour]]&lt;=12,"Morning",IF(Transactions[[#This Row],[Hour]]&lt;=18,"Afternoon","Evening")))</f>
        <v>Afternoon</v>
      </c>
      <c r="I1757" s="1" t="str">
        <f>IF(Transactions[[#This Row],[amount]]&lt;=5000,"low","high")</f>
        <v>low</v>
      </c>
      <c r="J1757" s="1">
        <f>YEAR(Transactions[[#This Row],[transaction_date]])</f>
        <v>2024</v>
      </c>
      <c r="K1757" s="1" t="str">
        <f>TEXT(Transactions[[#This Row],[transaction_date]],"mmm")</f>
        <v>Apr</v>
      </c>
      <c r="L1757" s="1" t="str">
        <f>TEXT(Transactions[[#This Row],[transaction_date]],"ddd")</f>
        <v>Sat</v>
      </c>
      <c r="M1757" s="1">
        <f>WEEKDAY(Transactions[[#This Row],[transaction_date]])</f>
        <v>7</v>
      </c>
      <c r="N1757" s="1" t="str">
        <f>IF(OR(Transactions[[#This Row],[weekday]]=1,Transactions[[#This Row],[weekday]]=7),"weekend","weekday")</f>
        <v>weekend</v>
      </c>
    </row>
    <row r="1758" spans="1:14">
      <c r="A1758">
        <v>406</v>
      </c>
      <c r="B1758">
        <v>1036932307</v>
      </c>
      <c r="C1758" s="1" t="s">
        <v>610</v>
      </c>
      <c r="D1758">
        <v>4539.8</v>
      </c>
      <c r="E1758" s="3">
        <v>45402.590775462966</v>
      </c>
      <c r="F1758" t="str">
        <f>TEXT(Transactions[[#This Row],[transaction_date]],"HH:MM:ss")</f>
        <v>14:10:43</v>
      </c>
      <c r="G1758">
        <f>HOUR(Transactions[[#This Row],[Time]])</f>
        <v>14</v>
      </c>
      <c r="H1758" s="1" t="str">
        <f>IF(Transactions[[#This Row],[Hour]]&lt;=6,"Night",IF(Transactions[[#This Row],[Hour]]&lt;=12,"Morning",IF(Transactions[[#This Row],[Hour]]&lt;=18,"Afternoon","Evening")))</f>
        <v>Afternoon</v>
      </c>
      <c r="I1758" s="1" t="str">
        <f>IF(Transactions[[#This Row],[amount]]&lt;=5000,"low","high")</f>
        <v>low</v>
      </c>
      <c r="J1758" s="1">
        <f>YEAR(Transactions[[#This Row],[transaction_date]])</f>
        <v>2024</v>
      </c>
      <c r="K1758" s="1" t="str">
        <f>TEXT(Transactions[[#This Row],[transaction_date]],"mmm")</f>
        <v>Apr</v>
      </c>
      <c r="L1758" s="1" t="str">
        <f>TEXT(Transactions[[#This Row],[transaction_date]],"ddd")</f>
        <v>Sat</v>
      </c>
      <c r="M1758" s="1">
        <f>WEEKDAY(Transactions[[#This Row],[transaction_date]])</f>
        <v>7</v>
      </c>
      <c r="N1758" s="1" t="str">
        <f>IF(OR(Transactions[[#This Row],[weekday]]=1,Transactions[[#This Row],[weekday]]=7),"weekend","weekday")</f>
        <v>weekend</v>
      </c>
    </row>
    <row r="1759" spans="1:14">
      <c r="A1759">
        <v>36</v>
      </c>
      <c r="B1759">
        <v>1053611792</v>
      </c>
      <c r="C1759" s="1" t="s">
        <v>611</v>
      </c>
      <c r="D1759">
        <v>4816.3900000000003</v>
      </c>
      <c r="E1759" s="3">
        <v>45402.804398148146</v>
      </c>
      <c r="F1759" t="str">
        <f>TEXT(Transactions[[#This Row],[transaction_date]],"HH:MM:ss")</f>
        <v>19:18:20</v>
      </c>
      <c r="G1759">
        <f>HOUR(Transactions[[#This Row],[Time]])</f>
        <v>19</v>
      </c>
      <c r="H1759" s="1" t="str">
        <f>IF(Transactions[[#This Row],[Hour]]&lt;=6,"Night",IF(Transactions[[#This Row],[Hour]]&lt;=12,"Morning",IF(Transactions[[#This Row],[Hour]]&lt;=18,"Afternoon","Evening")))</f>
        <v>Evening</v>
      </c>
      <c r="I1759" s="1" t="str">
        <f>IF(Transactions[[#This Row],[amount]]&lt;=5000,"low","high")</f>
        <v>low</v>
      </c>
      <c r="J1759" s="1">
        <f>YEAR(Transactions[[#This Row],[transaction_date]])</f>
        <v>2024</v>
      </c>
      <c r="K1759" s="1" t="str">
        <f>TEXT(Transactions[[#This Row],[transaction_date]],"mmm")</f>
        <v>Apr</v>
      </c>
      <c r="L1759" s="1" t="str">
        <f>TEXT(Transactions[[#This Row],[transaction_date]],"ddd")</f>
        <v>Sat</v>
      </c>
      <c r="M1759" s="1">
        <f>WEEKDAY(Transactions[[#This Row],[transaction_date]])</f>
        <v>7</v>
      </c>
      <c r="N1759" s="1" t="str">
        <f>IF(OR(Transactions[[#This Row],[weekday]]=1,Transactions[[#This Row],[weekday]]=7),"weekend","weekday")</f>
        <v>weekend</v>
      </c>
    </row>
    <row r="1760" spans="1:14">
      <c r="A1760">
        <v>1698</v>
      </c>
      <c r="B1760">
        <v>1162334813</v>
      </c>
      <c r="C1760" s="1" t="s">
        <v>612</v>
      </c>
      <c r="D1760">
        <v>3293.5</v>
      </c>
      <c r="E1760" s="3">
        <v>45403.32775462963</v>
      </c>
      <c r="F1760" t="str">
        <f>TEXT(Transactions[[#This Row],[transaction_date]],"HH:MM:ss")</f>
        <v>07:51:58</v>
      </c>
      <c r="G1760">
        <f>HOUR(Transactions[[#This Row],[Time]])</f>
        <v>7</v>
      </c>
      <c r="H1760" s="1" t="str">
        <f>IF(Transactions[[#This Row],[Hour]]&lt;=6,"Night",IF(Transactions[[#This Row],[Hour]]&lt;=12,"Morning",IF(Transactions[[#This Row],[Hour]]&lt;=18,"Afternoon","Evening")))</f>
        <v>Morning</v>
      </c>
      <c r="I1760" s="1" t="str">
        <f>IF(Transactions[[#This Row],[amount]]&lt;=5000,"low","high")</f>
        <v>low</v>
      </c>
      <c r="J1760" s="1">
        <f>YEAR(Transactions[[#This Row],[transaction_date]])</f>
        <v>2024</v>
      </c>
      <c r="K1760" s="1" t="str">
        <f>TEXT(Transactions[[#This Row],[transaction_date]],"mmm")</f>
        <v>Apr</v>
      </c>
      <c r="L1760" s="1" t="str">
        <f>TEXT(Transactions[[#This Row],[transaction_date]],"ddd")</f>
        <v>Sun</v>
      </c>
      <c r="M1760" s="1">
        <f>WEEKDAY(Transactions[[#This Row],[transaction_date]])</f>
        <v>1</v>
      </c>
      <c r="N1760" s="1" t="str">
        <f>IF(OR(Transactions[[#This Row],[weekday]]=1,Transactions[[#This Row],[weekday]]=7),"weekend","weekday")</f>
        <v>weekend</v>
      </c>
    </row>
    <row r="1761" spans="1:14">
      <c r="A1761">
        <v>942</v>
      </c>
      <c r="B1761">
        <v>1140124040</v>
      </c>
      <c r="C1761" s="1" t="s">
        <v>612</v>
      </c>
      <c r="D1761">
        <v>3673.68</v>
      </c>
      <c r="E1761" s="3">
        <v>45404.089155092595</v>
      </c>
      <c r="F1761" t="str">
        <f>TEXT(Transactions[[#This Row],[transaction_date]],"HH:MM:ss")</f>
        <v>02:08:23</v>
      </c>
      <c r="G1761">
        <f>HOUR(Transactions[[#This Row],[Time]])</f>
        <v>2</v>
      </c>
      <c r="H1761" s="1" t="str">
        <f>IF(Transactions[[#This Row],[Hour]]&lt;=6,"Night",IF(Transactions[[#This Row],[Hour]]&lt;=12,"Morning",IF(Transactions[[#This Row],[Hour]]&lt;=18,"Afternoon","Evening")))</f>
        <v>Night</v>
      </c>
      <c r="I1761" s="1" t="str">
        <f>IF(Transactions[[#This Row],[amount]]&lt;=5000,"low","high")</f>
        <v>low</v>
      </c>
      <c r="J1761" s="1">
        <f>YEAR(Transactions[[#This Row],[transaction_date]])</f>
        <v>2024</v>
      </c>
      <c r="K1761" s="1" t="str">
        <f>TEXT(Transactions[[#This Row],[transaction_date]],"mmm")</f>
        <v>Apr</v>
      </c>
      <c r="L1761" s="1" t="str">
        <f>TEXT(Transactions[[#This Row],[transaction_date]],"ddd")</f>
        <v>Mon</v>
      </c>
      <c r="M1761" s="1">
        <f>WEEKDAY(Transactions[[#This Row],[transaction_date]])</f>
        <v>2</v>
      </c>
      <c r="N1761" s="1" t="str">
        <f>IF(OR(Transactions[[#This Row],[weekday]]=1,Transactions[[#This Row],[weekday]]=7),"weekend","weekday")</f>
        <v>weekday</v>
      </c>
    </row>
    <row r="1762" spans="1:14">
      <c r="A1762">
        <v>1355</v>
      </c>
      <c r="B1762">
        <v>1162731446</v>
      </c>
      <c r="C1762" s="1" t="s">
        <v>610</v>
      </c>
      <c r="D1762">
        <v>1678.88</v>
      </c>
      <c r="E1762" s="3">
        <v>45404.286469907405</v>
      </c>
      <c r="F1762" t="str">
        <f>TEXT(Transactions[[#This Row],[transaction_date]],"HH:MM:ss")</f>
        <v>06:52:31</v>
      </c>
      <c r="G1762">
        <f>HOUR(Transactions[[#This Row],[Time]])</f>
        <v>6</v>
      </c>
      <c r="H1762" s="1" t="str">
        <f>IF(Transactions[[#This Row],[Hour]]&lt;=6,"Night",IF(Transactions[[#This Row],[Hour]]&lt;=12,"Morning",IF(Transactions[[#This Row],[Hour]]&lt;=18,"Afternoon","Evening")))</f>
        <v>Night</v>
      </c>
      <c r="I1762" s="1" t="str">
        <f>IF(Transactions[[#This Row],[amount]]&lt;=5000,"low","high")</f>
        <v>low</v>
      </c>
      <c r="J1762" s="1">
        <f>YEAR(Transactions[[#This Row],[transaction_date]])</f>
        <v>2024</v>
      </c>
      <c r="K1762" s="1" t="str">
        <f>TEXT(Transactions[[#This Row],[transaction_date]],"mmm")</f>
        <v>Apr</v>
      </c>
      <c r="L1762" s="1" t="str">
        <f>TEXT(Transactions[[#This Row],[transaction_date]],"ddd")</f>
        <v>Mon</v>
      </c>
      <c r="M1762" s="1">
        <f>WEEKDAY(Transactions[[#This Row],[transaction_date]])</f>
        <v>2</v>
      </c>
      <c r="N1762" s="1" t="str">
        <f>IF(OR(Transactions[[#This Row],[weekday]]=1,Transactions[[#This Row],[weekday]]=7),"weekend","weekday")</f>
        <v>weekday</v>
      </c>
    </row>
    <row r="1763" spans="1:14">
      <c r="A1763">
        <v>1503</v>
      </c>
      <c r="B1763">
        <v>1129686264</v>
      </c>
      <c r="C1763" s="1" t="s">
        <v>610</v>
      </c>
      <c r="D1763">
        <v>4931.63</v>
      </c>
      <c r="E1763" s="3">
        <v>45404.333402777775</v>
      </c>
      <c r="F1763" t="str">
        <f>TEXT(Transactions[[#This Row],[transaction_date]],"HH:MM:ss")</f>
        <v>08:00:06</v>
      </c>
      <c r="G1763">
        <f>HOUR(Transactions[[#This Row],[Time]])</f>
        <v>8</v>
      </c>
      <c r="H1763" s="1" t="str">
        <f>IF(Transactions[[#This Row],[Hour]]&lt;=6,"Night",IF(Transactions[[#This Row],[Hour]]&lt;=12,"Morning",IF(Transactions[[#This Row],[Hour]]&lt;=18,"Afternoon","Evening")))</f>
        <v>Morning</v>
      </c>
      <c r="I1763" s="1" t="str">
        <f>IF(Transactions[[#This Row],[amount]]&lt;=5000,"low","high")</f>
        <v>low</v>
      </c>
      <c r="J1763" s="1">
        <f>YEAR(Transactions[[#This Row],[transaction_date]])</f>
        <v>2024</v>
      </c>
      <c r="K1763" s="1" t="str">
        <f>TEXT(Transactions[[#This Row],[transaction_date]],"mmm")</f>
        <v>Apr</v>
      </c>
      <c r="L1763" s="1" t="str">
        <f>TEXT(Transactions[[#This Row],[transaction_date]],"ddd")</f>
        <v>Mon</v>
      </c>
      <c r="M1763" s="1">
        <f>WEEKDAY(Transactions[[#This Row],[transaction_date]])</f>
        <v>2</v>
      </c>
      <c r="N1763" s="1" t="str">
        <f>IF(OR(Transactions[[#This Row],[weekday]]=1,Transactions[[#This Row],[weekday]]=7),"weekend","weekday")</f>
        <v>weekday</v>
      </c>
    </row>
    <row r="1764" spans="1:14">
      <c r="A1764">
        <v>1927</v>
      </c>
      <c r="B1764">
        <v>1035570643</v>
      </c>
      <c r="C1764" s="1" t="s">
        <v>612</v>
      </c>
      <c r="D1764">
        <v>1641.63</v>
      </c>
      <c r="E1764" s="3">
        <v>45404.659594907411</v>
      </c>
      <c r="F1764" t="str">
        <f>TEXT(Transactions[[#This Row],[transaction_date]],"HH:MM:ss")</f>
        <v>15:49:49</v>
      </c>
      <c r="G1764">
        <f>HOUR(Transactions[[#This Row],[Time]])</f>
        <v>15</v>
      </c>
      <c r="H1764" s="1" t="str">
        <f>IF(Transactions[[#This Row],[Hour]]&lt;=6,"Night",IF(Transactions[[#This Row],[Hour]]&lt;=12,"Morning",IF(Transactions[[#This Row],[Hour]]&lt;=18,"Afternoon","Evening")))</f>
        <v>Afternoon</v>
      </c>
      <c r="I1764" s="1" t="str">
        <f>IF(Transactions[[#This Row],[amount]]&lt;=5000,"low","high")</f>
        <v>low</v>
      </c>
      <c r="J1764" s="1">
        <f>YEAR(Transactions[[#This Row],[transaction_date]])</f>
        <v>2024</v>
      </c>
      <c r="K1764" s="1" t="str">
        <f>TEXT(Transactions[[#This Row],[transaction_date]],"mmm")</f>
        <v>Apr</v>
      </c>
      <c r="L1764" s="1" t="str">
        <f>TEXT(Transactions[[#This Row],[transaction_date]],"ddd")</f>
        <v>Mon</v>
      </c>
      <c r="M1764" s="1">
        <f>WEEKDAY(Transactions[[#This Row],[transaction_date]])</f>
        <v>2</v>
      </c>
      <c r="N1764" s="1" t="str">
        <f>IF(OR(Transactions[[#This Row],[weekday]]=1,Transactions[[#This Row],[weekday]]=7),"weekend","weekday")</f>
        <v>weekday</v>
      </c>
    </row>
    <row r="1765" spans="1:14">
      <c r="A1765">
        <v>1328</v>
      </c>
      <c r="B1765">
        <v>1098436931</v>
      </c>
      <c r="C1765" s="1" t="s">
        <v>610</v>
      </c>
      <c r="D1765">
        <v>1953.93</v>
      </c>
      <c r="E1765" s="3">
        <v>45404.941307870373</v>
      </c>
      <c r="F1765" t="str">
        <f>TEXT(Transactions[[#This Row],[transaction_date]],"HH:MM:ss")</f>
        <v>22:35:29</v>
      </c>
      <c r="G1765">
        <f>HOUR(Transactions[[#This Row],[Time]])</f>
        <v>22</v>
      </c>
      <c r="H1765" s="1" t="str">
        <f>IF(Transactions[[#This Row],[Hour]]&lt;=6,"Night",IF(Transactions[[#This Row],[Hour]]&lt;=12,"Morning",IF(Transactions[[#This Row],[Hour]]&lt;=18,"Afternoon","Evening")))</f>
        <v>Evening</v>
      </c>
      <c r="I1765" s="1" t="str">
        <f>IF(Transactions[[#This Row],[amount]]&lt;=5000,"low","high")</f>
        <v>low</v>
      </c>
      <c r="J1765" s="1">
        <f>YEAR(Transactions[[#This Row],[transaction_date]])</f>
        <v>2024</v>
      </c>
      <c r="K1765" s="1" t="str">
        <f>TEXT(Transactions[[#This Row],[transaction_date]],"mmm")</f>
        <v>Apr</v>
      </c>
      <c r="L1765" s="1" t="str">
        <f>TEXT(Transactions[[#This Row],[transaction_date]],"ddd")</f>
        <v>Mon</v>
      </c>
      <c r="M1765" s="1">
        <f>WEEKDAY(Transactions[[#This Row],[transaction_date]])</f>
        <v>2</v>
      </c>
      <c r="N1765" s="1" t="str">
        <f>IF(OR(Transactions[[#This Row],[weekday]]=1,Transactions[[#This Row],[weekday]]=7),"weekend","weekday")</f>
        <v>weekday</v>
      </c>
    </row>
    <row r="1766" spans="1:14">
      <c r="A1766">
        <v>1980</v>
      </c>
      <c r="B1766">
        <v>1139097753</v>
      </c>
      <c r="C1766" s="1" t="s">
        <v>610</v>
      </c>
      <c r="D1766">
        <v>4639.01</v>
      </c>
      <c r="E1766" s="3">
        <v>45405.452418981484</v>
      </c>
      <c r="F1766" t="str">
        <f>TEXT(Transactions[[#This Row],[transaction_date]],"HH:MM:ss")</f>
        <v>10:51:29</v>
      </c>
      <c r="G1766">
        <f>HOUR(Transactions[[#This Row],[Time]])</f>
        <v>10</v>
      </c>
      <c r="H1766" s="1" t="str">
        <f>IF(Transactions[[#This Row],[Hour]]&lt;=6,"Night",IF(Transactions[[#This Row],[Hour]]&lt;=12,"Morning",IF(Transactions[[#This Row],[Hour]]&lt;=18,"Afternoon","Evening")))</f>
        <v>Morning</v>
      </c>
      <c r="I1766" s="1" t="str">
        <f>IF(Transactions[[#This Row],[amount]]&lt;=5000,"low","high")</f>
        <v>low</v>
      </c>
      <c r="J1766" s="1">
        <f>YEAR(Transactions[[#This Row],[transaction_date]])</f>
        <v>2024</v>
      </c>
      <c r="K1766" s="1" t="str">
        <f>TEXT(Transactions[[#This Row],[transaction_date]],"mmm")</f>
        <v>Apr</v>
      </c>
      <c r="L1766" s="1" t="str">
        <f>TEXT(Transactions[[#This Row],[transaction_date]],"ddd")</f>
        <v>Tue</v>
      </c>
      <c r="M1766" s="1">
        <f>WEEKDAY(Transactions[[#This Row],[transaction_date]])</f>
        <v>3</v>
      </c>
      <c r="N1766" s="1" t="str">
        <f>IF(OR(Transactions[[#This Row],[weekday]]=1,Transactions[[#This Row],[weekday]]=7),"weekend","weekday")</f>
        <v>weekday</v>
      </c>
    </row>
    <row r="1767" spans="1:14">
      <c r="A1767">
        <v>166</v>
      </c>
      <c r="B1767">
        <v>1058689421</v>
      </c>
      <c r="C1767" s="1" t="s">
        <v>611</v>
      </c>
      <c r="D1767">
        <v>4332.03</v>
      </c>
      <c r="E1767" s="3">
        <v>45406.061828703707</v>
      </c>
      <c r="F1767" t="str">
        <f>TEXT(Transactions[[#This Row],[transaction_date]],"HH:MM:ss")</f>
        <v>01:29:02</v>
      </c>
      <c r="G1767">
        <f>HOUR(Transactions[[#This Row],[Time]])</f>
        <v>1</v>
      </c>
      <c r="H1767" s="1" t="str">
        <f>IF(Transactions[[#This Row],[Hour]]&lt;=6,"Night",IF(Transactions[[#This Row],[Hour]]&lt;=12,"Morning",IF(Transactions[[#This Row],[Hour]]&lt;=18,"Afternoon","Evening")))</f>
        <v>Night</v>
      </c>
      <c r="I1767" s="1" t="str">
        <f>IF(Transactions[[#This Row],[amount]]&lt;=5000,"low","high")</f>
        <v>low</v>
      </c>
      <c r="J1767" s="1">
        <f>YEAR(Transactions[[#This Row],[transaction_date]])</f>
        <v>2024</v>
      </c>
      <c r="K1767" s="1" t="str">
        <f>TEXT(Transactions[[#This Row],[transaction_date]],"mmm")</f>
        <v>Apr</v>
      </c>
      <c r="L1767" s="1" t="str">
        <f>TEXT(Transactions[[#This Row],[transaction_date]],"ddd")</f>
        <v>Wed</v>
      </c>
      <c r="M1767" s="1">
        <f>WEEKDAY(Transactions[[#This Row],[transaction_date]])</f>
        <v>4</v>
      </c>
      <c r="N1767" s="1" t="str">
        <f>IF(OR(Transactions[[#This Row],[weekday]]=1,Transactions[[#This Row],[weekday]]=7),"weekend","weekday")</f>
        <v>weekday</v>
      </c>
    </row>
    <row r="1768" spans="1:14">
      <c r="A1768">
        <v>1351</v>
      </c>
      <c r="B1768">
        <v>1131594920</v>
      </c>
      <c r="C1768" s="1" t="s">
        <v>612</v>
      </c>
      <c r="D1768">
        <v>213.89</v>
      </c>
      <c r="E1768" s="3">
        <v>45406.067523148151</v>
      </c>
      <c r="F1768" t="str">
        <f>TEXT(Transactions[[#This Row],[transaction_date]],"HH:MM:ss")</f>
        <v>01:37:14</v>
      </c>
      <c r="G1768">
        <f>HOUR(Transactions[[#This Row],[Time]])</f>
        <v>1</v>
      </c>
      <c r="H1768" s="1" t="str">
        <f>IF(Transactions[[#This Row],[Hour]]&lt;=6,"Night",IF(Transactions[[#This Row],[Hour]]&lt;=12,"Morning",IF(Transactions[[#This Row],[Hour]]&lt;=18,"Afternoon","Evening")))</f>
        <v>Night</v>
      </c>
      <c r="I1768" s="1" t="str">
        <f>IF(Transactions[[#This Row],[amount]]&lt;=5000,"low","high")</f>
        <v>low</v>
      </c>
      <c r="J1768" s="1">
        <f>YEAR(Transactions[[#This Row],[transaction_date]])</f>
        <v>2024</v>
      </c>
      <c r="K1768" s="1" t="str">
        <f>TEXT(Transactions[[#This Row],[transaction_date]],"mmm")</f>
        <v>Apr</v>
      </c>
      <c r="L1768" s="1" t="str">
        <f>TEXT(Transactions[[#This Row],[transaction_date]],"ddd")</f>
        <v>Wed</v>
      </c>
      <c r="M1768" s="1">
        <f>WEEKDAY(Transactions[[#This Row],[transaction_date]])</f>
        <v>4</v>
      </c>
      <c r="N1768" s="1" t="str">
        <f>IF(OR(Transactions[[#This Row],[weekday]]=1,Transactions[[#This Row],[weekday]]=7),"weekend","weekday")</f>
        <v>weekday</v>
      </c>
    </row>
    <row r="1769" spans="1:14">
      <c r="A1769">
        <v>259</v>
      </c>
      <c r="B1769">
        <v>1035570643</v>
      </c>
      <c r="C1769" s="1" t="s">
        <v>612</v>
      </c>
      <c r="D1769">
        <v>1035.49</v>
      </c>
      <c r="E1769" s="3">
        <v>45406.305266203701</v>
      </c>
      <c r="F1769" t="str">
        <f>TEXT(Transactions[[#This Row],[transaction_date]],"HH:MM:ss")</f>
        <v>07:19:35</v>
      </c>
      <c r="G1769">
        <f>HOUR(Transactions[[#This Row],[Time]])</f>
        <v>7</v>
      </c>
      <c r="H1769" s="1" t="str">
        <f>IF(Transactions[[#This Row],[Hour]]&lt;=6,"Night",IF(Transactions[[#This Row],[Hour]]&lt;=12,"Morning",IF(Transactions[[#This Row],[Hour]]&lt;=18,"Afternoon","Evening")))</f>
        <v>Morning</v>
      </c>
      <c r="I1769" s="1" t="str">
        <f>IF(Transactions[[#This Row],[amount]]&lt;=5000,"low","high")</f>
        <v>low</v>
      </c>
      <c r="J1769" s="1">
        <f>YEAR(Transactions[[#This Row],[transaction_date]])</f>
        <v>2024</v>
      </c>
      <c r="K1769" s="1" t="str">
        <f>TEXT(Transactions[[#This Row],[transaction_date]],"mmm")</f>
        <v>Apr</v>
      </c>
      <c r="L1769" s="1" t="str">
        <f>TEXT(Transactions[[#This Row],[transaction_date]],"ddd")</f>
        <v>Wed</v>
      </c>
      <c r="M1769" s="1">
        <f>WEEKDAY(Transactions[[#This Row],[transaction_date]])</f>
        <v>4</v>
      </c>
      <c r="N1769" s="1" t="str">
        <f>IF(OR(Transactions[[#This Row],[weekday]]=1,Transactions[[#This Row],[weekday]]=7),"weekend","weekday")</f>
        <v>weekday</v>
      </c>
    </row>
    <row r="1770" spans="1:14">
      <c r="A1770">
        <v>25</v>
      </c>
      <c r="B1770">
        <v>1084766312</v>
      </c>
      <c r="C1770" s="1" t="s">
        <v>612</v>
      </c>
      <c r="D1770">
        <v>136.63999999999999</v>
      </c>
      <c r="E1770" s="3">
        <v>45407.035439814812</v>
      </c>
      <c r="F1770" t="str">
        <f>TEXT(Transactions[[#This Row],[transaction_date]],"HH:MM:ss")</f>
        <v>00:51:02</v>
      </c>
      <c r="G1770">
        <f>HOUR(Transactions[[#This Row],[Time]])</f>
        <v>0</v>
      </c>
      <c r="H1770" s="1" t="str">
        <f>IF(Transactions[[#This Row],[Hour]]&lt;=6,"Night",IF(Transactions[[#This Row],[Hour]]&lt;=12,"Morning",IF(Transactions[[#This Row],[Hour]]&lt;=18,"Afternoon","Evening")))</f>
        <v>Night</v>
      </c>
      <c r="I1770" s="1" t="str">
        <f>IF(Transactions[[#This Row],[amount]]&lt;=5000,"low","high")</f>
        <v>low</v>
      </c>
      <c r="J1770" s="1">
        <f>YEAR(Transactions[[#This Row],[transaction_date]])</f>
        <v>2024</v>
      </c>
      <c r="K1770" s="1" t="str">
        <f>TEXT(Transactions[[#This Row],[transaction_date]],"mmm")</f>
        <v>Apr</v>
      </c>
      <c r="L1770" s="1" t="str">
        <f>TEXT(Transactions[[#This Row],[transaction_date]],"ddd")</f>
        <v>Thu</v>
      </c>
      <c r="M1770" s="1">
        <f>WEEKDAY(Transactions[[#This Row],[transaction_date]])</f>
        <v>5</v>
      </c>
      <c r="N1770" s="1" t="str">
        <f>IF(OR(Transactions[[#This Row],[weekday]]=1,Transactions[[#This Row],[weekday]]=7),"weekend","weekday")</f>
        <v>weekday</v>
      </c>
    </row>
    <row r="1771" spans="1:14">
      <c r="A1771">
        <v>474</v>
      </c>
      <c r="B1771">
        <v>1088733569</v>
      </c>
      <c r="C1771" s="1" t="s">
        <v>612</v>
      </c>
      <c r="D1771">
        <v>394.69</v>
      </c>
      <c r="E1771" s="3">
        <v>45407.6328125</v>
      </c>
      <c r="F1771" t="str">
        <f>TEXT(Transactions[[#This Row],[transaction_date]],"HH:MM:ss")</f>
        <v>15:11:15</v>
      </c>
      <c r="G1771">
        <f>HOUR(Transactions[[#This Row],[Time]])</f>
        <v>15</v>
      </c>
      <c r="H1771" s="1" t="str">
        <f>IF(Transactions[[#This Row],[Hour]]&lt;=6,"Night",IF(Transactions[[#This Row],[Hour]]&lt;=12,"Morning",IF(Transactions[[#This Row],[Hour]]&lt;=18,"Afternoon","Evening")))</f>
        <v>Afternoon</v>
      </c>
      <c r="I1771" s="1" t="str">
        <f>IF(Transactions[[#This Row],[amount]]&lt;=5000,"low","high")</f>
        <v>low</v>
      </c>
      <c r="J1771" s="1">
        <f>YEAR(Transactions[[#This Row],[transaction_date]])</f>
        <v>2024</v>
      </c>
      <c r="K1771" s="1" t="str">
        <f>TEXT(Transactions[[#This Row],[transaction_date]],"mmm")</f>
        <v>Apr</v>
      </c>
      <c r="L1771" s="1" t="str">
        <f>TEXT(Transactions[[#This Row],[transaction_date]],"ddd")</f>
        <v>Thu</v>
      </c>
      <c r="M1771" s="1">
        <f>WEEKDAY(Transactions[[#This Row],[transaction_date]])</f>
        <v>5</v>
      </c>
      <c r="N1771" s="1" t="str">
        <f>IF(OR(Transactions[[#This Row],[weekday]]=1,Transactions[[#This Row],[weekday]]=7),"weekend","weekday")</f>
        <v>weekday</v>
      </c>
    </row>
    <row r="1772" spans="1:14">
      <c r="A1772">
        <v>1812</v>
      </c>
      <c r="B1772">
        <v>1074804281</v>
      </c>
      <c r="C1772" s="1" t="s">
        <v>611</v>
      </c>
      <c r="D1772">
        <v>3336.24</v>
      </c>
      <c r="E1772" s="3">
        <v>45407.931886574072</v>
      </c>
      <c r="F1772" t="str">
        <f>TEXT(Transactions[[#This Row],[transaction_date]],"HH:MM:ss")</f>
        <v>22:21:55</v>
      </c>
      <c r="G1772">
        <f>HOUR(Transactions[[#This Row],[Time]])</f>
        <v>22</v>
      </c>
      <c r="H1772" s="1" t="str">
        <f>IF(Transactions[[#This Row],[Hour]]&lt;=6,"Night",IF(Transactions[[#This Row],[Hour]]&lt;=12,"Morning",IF(Transactions[[#This Row],[Hour]]&lt;=18,"Afternoon","Evening")))</f>
        <v>Evening</v>
      </c>
      <c r="I1772" s="1" t="str">
        <f>IF(Transactions[[#This Row],[amount]]&lt;=5000,"low","high")</f>
        <v>low</v>
      </c>
      <c r="J1772" s="1">
        <f>YEAR(Transactions[[#This Row],[transaction_date]])</f>
        <v>2024</v>
      </c>
      <c r="K1772" s="1" t="str">
        <f>TEXT(Transactions[[#This Row],[transaction_date]],"mmm")</f>
        <v>Apr</v>
      </c>
      <c r="L1772" s="1" t="str">
        <f>TEXT(Transactions[[#This Row],[transaction_date]],"ddd")</f>
        <v>Thu</v>
      </c>
      <c r="M1772" s="1">
        <f>WEEKDAY(Transactions[[#This Row],[transaction_date]])</f>
        <v>5</v>
      </c>
      <c r="N1772" s="1" t="str">
        <f>IF(OR(Transactions[[#This Row],[weekday]]=1,Transactions[[#This Row],[weekday]]=7),"weekend","weekday")</f>
        <v>weekday</v>
      </c>
    </row>
    <row r="1773" spans="1:14">
      <c r="A1773">
        <v>378</v>
      </c>
      <c r="B1773">
        <v>1185944511</v>
      </c>
      <c r="C1773" s="1" t="s">
        <v>612</v>
      </c>
      <c r="D1773">
        <v>2428.23</v>
      </c>
      <c r="E1773" s="3">
        <v>45408.253750000003</v>
      </c>
      <c r="F1773" t="str">
        <f>TEXT(Transactions[[#This Row],[transaction_date]],"HH:MM:ss")</f>
        <v>06:05:24</v>
      </c>
      <c r="G1773">
        <f>HOUR(Transactions[[#This Row],[Time]])</f>
        <v>6</v>
      </c>
      <c r="H1773" s="1" t="str">
        <f>IF(Transactions[[#This Row],[Hour]]&lt;=6,"Night",IF(Transactions[[#This Row],[Hour]]&lt;=12,"Morning",IF(Transactions[[#This Row],[Hour]]&lt;=18,"Afternoon","Evening")))</f>
        <v>Night</v>
      </c>
      <c r="I1773" s="1" t="str">
        <f>IF(Transactions[[#This Row],[amount]]&lt;=5000,"low","high")</f>
        <v>low</v>
      </c>
      <c r="J1773" s="1">
        <f>YEAR(Transactions[[#This Row],[transaction_date]])</f>
        <v>2024</v>
      </c>
      <c r="K1773" s="1" t="str">
        <f>TEXT(Transactions[[#This Row],[transaction_date]],"mmm")</f>
        <v>Apr</v>
      </c>
      <c r="L1773" s="1" t="str">
        <f>TEXT(Transactions[[#This Row],[transaction_date]],"ddd")</f>
        <v>Fri</v>
      </c>
      <c r="M1773" s="1">
        <f>WEEKDAY(Transactions[[#This Row],[transaction_date]])</f>
        <v>6</v>
      </c>
      <c r="N1773" s="1" t="str">
        <f>IF(OR(Transactions[[#This Row],[weekday]]=1,Transactions[[#This Row],[weekday]]=7),"weekend","weekday")</f>
        <v>weekday</v>
      </c>
    </row>
    <row r="1774" spans="1:14">
      <c r="A1774">
        <v>112</v>
      </c>
      <c r="B1774">
        <v>1057701653</v>
      </c>
      <c r="C1774" s="1" t="s">
        <v>610</v>
      </c>
      <c r="D1774">
        <v>2734.7</v>
      </c>
      <c r="E1774" s="3">
        <v>45408.295729166668</v>
      </c>
      <c r="F1774" t="str">
        <f>TEXT(Transactions[[#This Row],[transaction_date]],"HH:MM:ss")</f>
        <v>07:05:51</v>
      </c>
      <c r="G1774">
        <f>HOUR(Transactions[[#This Row],[Time]])</f>
        <v>7</v>
      </c>
      <c r="H1774" s="1" t="str">
        <f>IF(Transactions[[#This Row],[Hour]]&lt;=6,"Night",IF(Transactions[[#This Row],[Hour]]&lt;=12,"Morning",IF(Transactions[[#This Row],[Hour]]&lt;=18,"Afternoon","Evening")))</f>
        <v>Morning</v>
      </c>
      <c r="I1774" s="1" t="str">
        <f>IF(Transactions[[#This Row],[amount]]&lt;=5000,"low","high")</f>
        <v>low</v>
      </c>
      <c r="J1774" s="1">
        <f>YEAR(Transactions[[#This Row],[transaction_date]])</f>
        <v>2024</v>
      </c>
      <c r="K1774" s="1" t="str">
        <f>TEXT(Transactions[[#This Row],[transaction_date]],"mmm")</f>
        <v>Apr</v>
      </c>
      <c r="L1774" s="1" t="str">
        <f>TEXT(Transactions[[#This Row],[transaction_date]],"ddd")</f>
        <v>Fri</v>
      </c>
      <c r="M1774" s="1">
        <f>WEEKDAY(Transactions[[#This Row],[transaction_date]])</f>
        <v>6</v>
      </c>
      <c r="N1774" s="1" t="str">
        <f>IF(OR(Transactions[[#This Row],[weekday]]=1,Transactions[[#This Row],[weekday]]=7),"weekend","weekday")</f>
        <v>weekday</v>
      </c>
    </row>
    <row r="1775" spans="1:14">
      <c r="A1775">
        <v>977</v>
      </c>
      <c r="B1775">
        <v>1136408850</v>
      </c>
      <c r="C1775" s="1" t="s">
        <v>610</v>
      </c>
      <c r="D1775">
        <v>1864.5</v>
      </c>
      <c r="E1775" s="3">
        <v>45408.877986111111</v>
      </c>
      <c r="F1775" t="str">
        <f>TEXT(Transactions[[#This Row],[transaction_date]],"HH:MM:ss")</f>
        <v>21:04:18</v>
      </c>
      <c r="G1775">
        <f>HOUR(Transactions[[#This Row],[Time]])</f>
        <v>21</v>
      </c>
      <c r="H1775" s="1" t="str">
        <f>IF(Transactions[[#This Row],[Hour]]&lt;=6,"Night",IF(Transactions[[#This Row],[Hour]]&lt;=12,"Morning",IF(Transactions[[#This Row],[Hour]]&lt;=18,"Afternoon","Evening")))</f>
        <v>Evening</v>
      </c>
      <c r="I1775" s="1" t="str">
        <f>IF(Transactions[[#This Row],[amount]]&lt;=5000,"low","high")</f>
        <v>low</v>
      </c>
      <c r="J1775" s="1">
        <f>YEAR(Transactions[[#This Row],[transaction_date]])</f>
        <v>2024</v>
      </c>
      <c r="K1775" s="1" t="str">
        <f>TEXT(Transactions[[#This Row],[transaction_date]],"mmm")</f>
        <v>Apr</v>
      </c>
      <c r="L1775" s="1" t="str">
        <f>TEXT(Transactions[[#This Row],[transaction_date]],"ddd")</f>
        <v>Fri</v>
      </c>
      <c r="M1775" s="1">
        <f>WEEKDAY(Transactions[[#This Row],[transaction_date]])</f>
        <v>6</v>
      </c>
      <c r="N1775" s="1" t="str">
        <f>IF(OR(Transactions[[#This Row],[weekday]]=1,Transactions[[#This Row],[weekday]]=7),"weekend","weekday")</f>
        <v>weekday</v>
      </c>
    </row>
    <row r="1776" spans="1:14">
      <c r="A1776">
        <v>140</v>
      </c>
      <c r="B1776">
        <v>1084766312</v>
      </c>
      <c r="C1776" s="1" t="s">
        <v>611</v>
      </c>
      <c r="D1776">
        <v>4328.9799999999996</v>
      </c>
      <c r="E1776" s="3">
        <v>45408.933356481481</v>
      </c>
      <c r="F1776" t="str">
        <f>TEXT(Transactions[[#This Row],[transaction_date]],"HH:MM:ss")</f>
        <v>22:24:02</v>
      </c>
      <c r="G1776">
        <f>HOUR(Transactions[[#This Row],[Time]])</f>
        <v>22</v>
      </c>
      <c r="H1776" s="1" t="str">
        <f>IF(Transactions[[#This Row],[Hour]]&lt;=6,"Night",IF(Transactions[[#This Row],[Hour]]&lt;=12,"Morning",IF(Transactions[[#This Row],[Hour]]&lt;=18,"Afternoon","Evening")))</f>
        <v>Evening</v>
      </c>
      <c r="I1776" s="1" t="str">
        <f>IF(Transactions[[#This Row],[amount]]&lt;=5000,"low","high")</f>
        <v>low</v>
      </c>
      <c r="J1776" s="1">
        <f>YEAR(Transactions[[#This Row],[transaction_date]])</f>
        <v>2024</v>
      </c>
      <c r="K1776" s="1" t="str">
        <f>TEXT(Transactions[[#This Row],[transaction_date]],"mmm")</f>
        <v>Apr</v>
      </c>
      <c r="L1776" s="1" t="str">
        <f>TEXT(Transactions[[#This Row],[transaction_date]],"ddd")</f>
        <v>Fri</v>
      </c>
      <c r="M1776" s="1">
        <f>WEEKDAY(Transactions[[#This Row],[transaction_date]])</f>
        <v>6</v>
      </c>
      <c r="N1776" s="1" t="str">
        <f>IF(OR(Transactions[[#This Row],[weekday]]=1,Transactions[[#This Row],[weekday]]=7),"weekend","weekday")</f>
        <v>weekday</v>
      </c>
    </row>
    <row r="1777" spans="1:14">
      <c r="A1777">
        <v>1729</v>
      </c>
      <c r="B1777">
        <v>1076633469</v>
      </c>
      <c r="C1777" s="1" t="s">
        <v>612</v>
      </c>
      <c r="D1777">
        <v>1010.01</v>
      </c>
      <c r="E1777" s="3">
        <v>45410.49596064815</v>
      </c>
      <c r="F1777" t="str">
        <f>TEXT(Transactions[[#This Row],[transaction_date]],"HH:MM:ss")</f>
        <v>11:54:11</v>
      </c>
      <c r="G1777">
        <f>HOUR(Transactions[[#This Row],[Time]])</f>
        <v>11</v>
      </c>
      <c r="H1777" s="1" t="str">
        <f>IF(Transactions[[#This Row],[Hour]]&lt;=6,"Night",IF(Transactions[[#This Row],[Hour]]&lt;=12,"Morning",IF(Transactions[[#This Row],[Hour]]&lt;=18,"Afternoon","Evening")))</f>
        <v>Morning</v>
      </c>
      <c r="I1777" s="1" t="str">
        <f>IF(Transactions[[#This Row],[amount]]&lt;=5000,"low","high")</f>
        <v>low</v>
      </c>
      <c r="J1777" s="1">
        <f>YEAR(Transactions[[#This Row],[transaction_date]])</f>
        <v>2024</v>
      </c>
      <c r="K1777" s="1" t="str">
        <f>TEXT(Transactions[[#This Row],[transaction_date]],"mmm")</f>
        <v>Apr</v>
      </c>
      <c r="L1777" s="1" t="str">
        <f>TEXT(Transactions[[#This Row],[transaction_date]],"ddd")</f>
        <v>Sun</v>
      </c>
      <c r="M1777" s="1">
        <f>WEEKDAY(Transactions[[#This Row],[transaction_date]])</f>
        <v>1</v>
      </c>
      <c r="N1777" s="1" t="str">
        <f>IF(OR(Transactions[[#This Row],[weekday]]=1,Transactions[[#This Row],[weekday]]=7),"weekend","weekday")</f>
        <v>weekend</v>
      </c>
    </row>
    <row r="1778" spans="1:14">
      <c r="A1778">
        <v>1225</v>
      </c>
      <c r="B1778">
        <v>1192971011</v>
      </c>
      <c r="C1778" s="1" t="s">
        <v>611</v>
      </c>
      <c r="D1778">
        <v>4323.08</v>
      </c>
      <c r="E1778" s="3">
        <v>45410.517638888887</v>
      </c>
      <c r="F1778" t="str">
        <f>TEXT(Transactions[[#This Row],[transaction_date]],"HH:MM:ss")</f>
        <v>12:25:24</v>
      </c>
      <c r="G1778">
        <f>HOUR(Transactions[[#This Row],[Time]])</f>
        <v>12</v>
      </c>
      <c r="H1778" s="1" t="str">
        <f>IF(Transactions[[#This Row],[Hour]]&lt;=6,"Night",IF(Transactions[[#This Row],[Hour]]&lt;=12,"Morning",IF(Transactions[[#This Row],[Hour]]&lt;=18,"Afternoon","Evening")))</f>
        <v>Morning</v>
      </c>
      <c r="I1778" s="1" t="str">
        <f>IF(Transactions[[#This Row],[amount]]&lt;=5000,"low","high")</f>
        <v>low</v>
      </c>
      <c r="J1778" s="1">
        <f>YEAR(Transactions[[#This Row],[transaction_date]])</f>
        <v>2024</v>
      </c>
      <c r="K1778" s="1" t="str">
        <f>TEXT(Transactions[[#This Row],[transaction_date]],"mmm")</f>
        <v>Apr</v>
      </c>
      <c r="L1778" s="1" t="str">
        <f>TEXT(Transactions[[#This Row],[transaction_date]],"ddd")</f>
        <v>Sun</v>
      </c>
      <c r="M1778" s="1">
        <f>WEEKDAY(Transactions[[#This Row],[transaction_date]])</f>
        <v>1</v>
      </c>
      <c r="N1778" s="1" t="str">
        <f>IF(OR(Transactions[[#This Row],[weekday]]=1,Transactions[[#This Row],[weekday]]=7),"weekend","weekday")</f>
        <v>weekend</v>
      </c>
    </row>
    <row r="1779" spans="1:14">
      <c r="A1779">
        <v>1223</v>
      </c>
      <c r="B1779">
        <v>1040996967</v>
      </c>
      <c r="C1779" s="1" t="s">
        <v>611</v>
      </c>
      <c r="D1779">
        <v>2889.9</v>
      </c>
      <c r="E1779" s="3">
        <v>45410.700821759259</v>
      </c>
      <c r="F1779" t="str">
        <f>TEXT(Transactions[[#This Row],[transaction_date]],"HH:MM:ss")</f>
        <v>16:49:11</v>
      </c>
      <c r="G1779">
        <f>HOUR(Transactions[[#This Row],[Time]])</f>
        <v>16</v>
      </c>
      <c r="H1779" s="1" t="str">
        <f>IF(Transactions[[#This Row],[Hour]]&lt;=6,"Night",IF(Transactions[[#This Row],[Hour]]&lt;=12,"Morning",IF(Transactions[[#This Row],[Hour]]&lt;=18,"Afternoon","Evening")))</f>
        <v>Afternoon</v>
      </c>
      <c r="I1779" s="1" t="str">
        <f>IF(Transactions[[#This Row],[amount]]&lt;=5000,"low","high")</f>
        <v>low</v>
      </c>
      <c r="J1779" s="1">
        <f>YEAR(Transactions[[#This Row],[transaction_date]])</f>
        <v>2024</v>
      </c>
      <c r="K1779" s="1" t="str">
        <f>TEXT(Transactions[[#This Row],[transaction_date]],"mmm")</f>
        <v>Apr</v>
      </c>
      <c r="L1779" s="1" t="str">
        <f>TEXT(Transactions[[#This Row],[transaction_date]],"ddd")</f>
        <v>Sun</v>
      </c>
      <c r="M1779" s="1">
        <f>WEEKDAY(Transactions[[#This Row],[transaction_date]])</f>
        <v>1</v>
      </c>
      <c r="N1779" s="1" t="str">
        <f>IF(OR(Transactions[[#This Row],[weekday]]=1,Transactions[[#This Row],[weekday]]=7),"weekend","weekday")</f>
        <v>weekend</v>
      </c>
    </row>
    <row r="1780" spans="1:14">
      <c r="A1780">
        <v>1932</v>
      </c>
      <c r="B1780">
        <v>1055716930</v>
      </c>
      <c r="C1780" s="1" t="s">
        <v>610</v>
      </c>
      <c r="D1780">
        <v>2110.08</v>
      </c>
      <c r="E1780" s="3">
        <v>45411.230243055557</v>
      </c>
      <c r="F1780" t="str">
        <f>TEXT(Transactions[[#This Row],[transaction_date]],"HH:MM:ss")</f>
        <v>05:31:33</v>
      </c>
      <c r="G1780">
        <f>HOUR(Transactions[[#This Row],[Time]])</f>
        <v>5</v>
      </c>
      <c r="H1780" s="1" t="str">
        <f>IF(Transactions[[#This Row],[Hour]]&lt;=6,"Night",IF(Transactions[[#This Row],[Hour]]&lt;=12,"Morning",IF(Transactions[[#This Row],[Hour]]&lt;=18,"Afternoon","Evening")))</f>
        <v>Night</v>
      </c>
      <c r="I1780" s="1" t="str">
        <f>IF(Transactions[[#This Row],[amount]]&lt;=5000,"low","high")</f>
        <v>low</v>
      </c>
      <c r="J1780" s="1">
        <f>YEAR(Transactions[[#This Row],[transaction_date]])</f>
        <v>2024</v>
      </c>
      <c r="K1780" s="1" t="str">
        <f>TEXT(Transactions[[#This Row],[transaction_date]],"mmm")</f>
        <v>Apr</v>
      </c>
      <c r="L1780" s="1" t="str">
        <f>TEXT(Transactions[[#This Row],[transaction_date]],"ddd")</f>
        <v>Mon</v>
      </c>
      <c r="M1780" s="1">
        <f>WEEKDAY(Transactions[[#This Row],[transaction_date]])</f>
        <v>2</v>
      </c>
      <c r="N1780" s="1" t="str">
        <f>IF(OR(Transactions[[#This Row],[weekday]]=1,Transactions[[#This Row],[weekday]]=7),"weekend","weekday")</f>
        <v>weekday</v>
      </c>
    </row>
    <row r="1781" spans="1:14">
      <c r="A1781">
        <v>895</v>
      </c>
      <c r="B1781">
        <v>1013036421</v>
      </c>
      <c r="C1781" s="1" t="s">
        <v>612</v>
      </c>
      <c r="D1781">
        <v>451.97</v>
      </c>
      <c r="E1781" s="3">
        <v>45411.395694444444</v>
      </c>
      <c r="F1781" t="str">
        <f>TEXT(Transactions[[#This Row],[transaction_date]],"HH:MM:ss")</f>
        <v>09:29:48</v>
      </c>
      <c r="G1781">
        <f>HOUR(Transactions[[#This Row],[Time]])</f>
        <v>9</v>
      </c>
      <c r="H1781" s="1" t="str">
        <f>IF(Transactions[[#This Row],[Hour]]&lt;=6,"Night",IF(Transactions[[#This Row],[Hour]]&lt;=12,"Morning",IF(Transactions[[#This Row],[Hour]]&lt;=18,"Afternoon","Evening")))</f>
        <v>Morning</v>
      </c>
      <c r="I1781" s="1" t="str">
        <f>IF(Transactions[[#This Row],[amount]]&lt;=5000,"low","high")</f>
        <v>low</v>
      </c>
      <c r="J1781" s="1">
        <f>YEAR(Transactions[[#This Row],[transaction_date]])</f>
        <v>2024</v>
      </c>
      <c r="K1781" s="1" t="str">
        <f>TEXT(Transactions[[#This Row],[transaction_date]],"mmm")</f>
        <v>Apr</v>
      </c>
      <c r="L1781" s="1" t="str">
        <f>TEXT(Transactions[[#This Row],[transaction_date]],"ddd")</f>
        <v>Mon</v>
      </c>
      <c r="M1781" s="1">
        <f>WEEKDAY(Transactions[[#This Row],[transaction_date]])</f>
        <v>2</v>
      </c>
      <c r="N1781" s="1" t="str">
        <f>IF(OR(Transactions[[#This Row],[weekday]]=1,Transactions[[#This Row],[weekday]]=7),"weekend","weekday")</f>
        <v>weekday</v>
      </c>
    </row>
    <row r="1782" spans="1:14">
      <c r="A1782">
        <v>1578</v>
      </c>
      <c r="B1782">
        <v>1134025985</v>
      </c>
      <c r="C1782" s="1" t="s">
        <v>610</v>
      </c>
      <c r="D1782">
        <v>1656.55</v>
      </c>
      <c r="E1782" s="3">
        <v>45411.54859953704</v>
      </c>
      <c r="F1782" t="str">
        <f>TEXT(Transactions[[#This Row],[transaction_date]],"HH:MM:ss")</f>
        <v>13:09:59</v>
      </c>
      <c r="G1782">
        <f>HOUR(Transactions[[#This Row],[Time]])</f>
        <v>13</v>
      </c>
      <c r="H1782" s="1" t="str">
        <f>IF(Transactions[[#This Row],[Hour]]&lt;=6,"Night",IF(Transactions[[#This Row],[Hour]]&lt;=12,"Morning",IF(Transactions[[#This Row],[Hour]]&lt;=18,"Afternoon","Evening")))</f>
        <v>Afternoon</v>
      </c>
      <c r="I1782" s="1" t="str">
        <f>IF(Transactions[[#This Row],[amount]]&lt;=5000,"low","high")</f>
        <v>low</v>
      </c>
      <c r="J1782" s="1">
        <f>YEAR(Transactions[[#This Row],[transaction_date]])</f>
        <v>2024</v>
      </c>
      <c r="K1782" s="1" t="str">
        <f>TEXT(Transactions[[#This Row],[transaction_date]],"mmm")</f>
        <v>Apr</v>
      </c>
      <c r="L1782" s="1" t="str">
        <f>TEXT(Transactions[[#This Row],[transaction_date]],"ddd")</f>
        <v>Mon</v>
      </c>
      <c r="M1782" s="1">
        <f>WEEKDAY(Transactions[[#This Row],[transaction_date]])</f>
        <v>2</v>
      </c>
      <c r="N1782" s="1" t="str">
        <f>IF(OR(Transactions[[#This Row],[weekday]]=1,Transactions[[#This Row],[weekday]]=7),"weekend","weekday")</f>
        <v>weekday</v>
      </c>
    </row>
    <row r="1783" spans="1:14">
      <c r="A1783">
        <v>1684</v>
      </c>
      <c r="B1783">
        <v>1179767473</v>
      </c>
      <c r="C1783" s="1" t="s">
        <v>612</v>
      </c>
      <c r="D1783">
        <v>2358.66</v>
      </c>
      <c r="E1783" s="3">
        <v>45411.923993055556</v>
      </c>
      <c r="F1783" t="str">
        <f>TEXT(Transactions[[#This Row],[transaction_date]],"HH:MM:ss")</f>
        <v>22:10:33</v>
      </c>
      <c r="G1783">
        <f>HOUR(Transactions[[#This Row],[Time]])</f>
        <v>22</v>
      </c>
      <c r="H1783" s="1" t="str">
        <f>IF(Transactions[[#This Row],[Hour]]&lt;=6,"Night",IF(Transactions[[#This Row],[Hour]]&lt;=12,"Morning",IF(Transactions[[#This Row],[Hour]]&lt;=18,"Afternoon","Evening")))</f>
        <v>Evening</v>
      </c>
      <c r="I1783" s="1" t="str">
        <f>IF(Transactions[[#This Row],[amount]]&lt;=5000,"low","high")</f>
        <v>low</v>
      </c>
      <c r="J1783" s="1">
        <f>YEAR(Transactions[[#This Row],[transaction_date]])</f>
        <v>2024</v>
      </c>
      <c r="K1783" s="1" t="str">
        <f>TEXT(Transactions[[#This Row],[transaction_date]],"mmm")</f>
        <v>Apr</v>
      </c>
      <c r="L1783" s="1" t="str">
        <f>TEXT(Transactions[[#This Row],[transaction_date]],"ddd")</f>
        <v>Mon</v>
      </c>
      <c r="M1783" s="1">
        <f>WEEKDAY(Transactions[[#This Row],[transaction_date]])</f>
        <v>2</v>
      </c>
      <c r="N1783" s="1" t="str">
        <f>IF(OR(Transactions[[#This Row],[weekday]]=1,Transactions[[#This Row],[weekday]]=7),"weekend","weekday")</f>
        <v>weekday</v>
      </c>
    </row>
    <row r="1784" spans="1:14">
      <c r="A1784">
        <v>1619</v>
      </c>
      <c r="B1784">
        <v>1131587801</v>
      </c>
      <c r="C1784" s="1" t="s">
        <v>612</v>
      </c>
      <c r="D1784">
        <v>2343.9299999999998</v>
      </c>
      <c r="E1784" s="3">
        <v>45412.591053240743</v>
      </c>
      <c r="F1784" t="str">
        <f>TEXT(Transactions[[#This Row],[transaction_date]],"HH:MM:ss")</f>
        <v>14:11:07</v>
      </c>
      <c r="G1784">
        <f>HOUR(Transactions[[#This Row],[Time]])</f>
        <v>14</v>
      </c>
      <c r="H1784" s="1" t="str">
        <f>IF(Transactions[[#This Row],[Hour]]&lt;=6,"Night",IF(Transactions[[#This Row],[Hour]]&lt;=12,"Morning",IF(Transactions[[#This Row],[Hour]]&lt;=18,"Afternoon","Evening")))</f>
        <v>Afternoon</v>
      </c>
      <c r="I1784" s="1" t="str">
        <f>IF(Transactions[[#This Row],[amount]]&lt;=5000,"low","high")</f>
        <v>low</v>
      </c>
      <c r="J1784" s="1">
        <f>YEAR(Transactions[[#This Row],[transaction_date]])</f>
        <v>2024</v>
      </c>
      <c r="K1784" s="1" t="str">
        <f>TEXT(Transactions[[#This Row],[transaction_date]],"mmm")</f>
        <v>Apr</v>
      </c>
      <c r="L1784" s="1" t="str">
        <f>TEXT(Transactions[[#This Row],[transaction_date]],"ddd")</f>
        <v>Tue</v>
      </c>
      <c r="M1784" s="1">
        <f>WEEKDAY(Transactions[[#This Row],[transaction_date]])</f>
        <v>3</v>
      </c>
      <c r="N1784" s="1" t="str">
        <f>IF(OR(Transactions[[#This Row],[weekday]]=1,Transactions[[#This Row],[weekday]]=7),"weekend","weekday")</f>
        <v>weekday</v>
      </c>
    </row>
    <row r="1785" spans="1:14">
      <c r="A1785">
        <v>1608</v>
      </c>
      <c r="B1785">
        <v>1113173002</v>
      </c>
      <c r="C1785" s="1" t="s">
        <v>610</v>
      </c>
      <c r="D1785">
        <v>402.03</v>
      </c>
      <c r="E1785" s="3">
        <v>45412.795706018522</v>
      </c>
      <c r="F1785" t="str">
        <f>TEXT(Transactions[[#This Row],[transaction_date]],"HH:MM:ss")</f>
        <v>19:05:49</v>
      </c>
      <c r="G1785">
        <f>HOUR(Transactions[[#This Row],[Time]])</f>
        <v>19</v>
      </c>
      <c r="H1785" s="1" t="str">
        <f>IF(Transactions[[#This Row],[Hour]]&lt;=6,"Night",IF(Transactions[[#This Row],[Hour]]&lt;=12,"Morning",IF(Transactions[[#This Row],[Hour]]&lt;=18,"Afternoon","Evening")))</f>
        <v>Evening</v>
      </c>
      <c r="I1785" s="1" t="str">
        <f>IF(Transactions[[#This Row],[amount]]&lt;=5000,"low","high")</f>
        <v>low</v>
      </c>
      <c r="J1785" s="1">
        <f>YEAR(Transactions[[#This Row],[transaction_date]])</f>
        <v>2024</v>
      </c>
      <c r="K1785" s="1" t="str">
        <f>TEXT(Transactions[[#This Row],[transaction_date]],"mmm")</f>
        <v>Apr</v>
      </c>
      <c r="L1785" s="1" t="str">
        <f>TEXT(Transactions[[#This Row],[transaction_date]],"ddd")</f>
        <v>Tue</v>
      </c>
      <c r="M1785" s="1">
        <f>WEEKDAY(Transactions[[#This Row],[transaction_date]])</f>
        <v>3</v>
      </c>
      <c r="N1785" s="1" t="str">
        <f>IF(OR(Transactions[[#This Row],[weekday]]=1,Transactions[[#This Row],[weekday]]=7),"weekend","weekday")</f>
        <v>weekday</v>
      </c>
    </row>
    <row r="1786" spans="1:14">
      <c r="A1786">
        <v>403</v>
      </c>
      <c r="B1786">
        <v>1171583200</v>
      </c>
      <c r="C1786" s="1" t="s">
        <v>610</v>
      </c>
      <c r="D1786">
        <v>2130.84</v>
      </c>
      <c r="E1786" s="3">
        <v>45413.415173611109</v>
      </c>
      <c r="F1786" t="str">
        <f>TEXT(Transactions[[#This Row],[transaction_date]],"HH:MM:ss")</f>
        <v>09:57:51</v>
      </c>
      <c r="G1786">
        <f>HOUR(Transactions[[#This Row],[Time]])</f>
        <v>9</v>
      </c>
      <c r="H1786" s="1" t="str">
        <f>IF(Transactions[[#This Row],[Hour]]&lt;=6,"Night",IF(Transactions[[#This Row],[Hour]]&lt;=12,"Morning",IF(Transactions[[#This Row],[Hour]]&lt;=18,"Afternoon","Evening")))</f>
        <v>Morning</v>
      </c>
      <c r="I1786" s="1" t="str">
        <f>IF(Transactions[[#This Row],[amount]]&lt;=5000,"low","high")</f>
        <v>low</v>
      </c>
      <c r="J1786" s="1">
        <f>YEAR(Transactions[[#This Row],[transaction_date]])</f>
        <v>2024</v>
      </c>
      <c r="K1786" s="1" t="str">
        <f>TEXT(Transactions[[#This Row],[transaction_date]],"mmm")</f>
        <v>May</v>
      </c>
      <c r="L1786" s="1" t="str">
        <f>TEXT(Transactions[[#This Row],[transaction_date]],"ddd")</f>
        <v>Wed</v>
      </c>
      <c r="M1786" s="1">
        <f>WEEKDAY(Transactions[[#This Row],[transaction_date]])</f>
        <v>4</v>
      </c>
      <c r="N1786" s="1" t="str">
        <f>IF(OR(Transactions[[#This Row],[weekday]]=1,Transactions[[#This Row],[weekday]]=7),"weekend","weekday")</f>
        <v>weekday</v>
      </c>
    </row>
    <row r="1787" spans="1:14">
      <c r="A1787">
        <v>771</v>
      </c>
      <c r="B1787">
        <v>1068049355</v>
      </c>
      <c r="C1787" s="1" t="s">
        <v>612</v>
      </c>
      <c r="D1787">
        <v>3601.12</v>
      </c>
      <c r="E1787" s="3">
        <v>45413.587731481479</v>
      </c>
      <c r="F1787" t="str">
        <f>TEXT(Transactions[[#This Row],[transaction_date]],"HH:MM:ss")</f>
        <v>14:06:20</v>
      </c>
      <c r="G1787">
        <f>HOUR(Transactions[[#This Row],[Time]])</f>
        <v>14</v>
      </c>
      <c r="H1787" s="1" t="str">
        <f>IF(Transactions[[#This Row],[Hour]]&lt;=6,"Night",IF(Transactions[[#This Row],[Hour]]&lt;=12,"Morning",IF(Transactions[[#This Row],[Hour]]&lt;=18,"Afternoon","Evening")))</f>
        <v>Afternoon</v>
      </c>
      <c r="I1787" s="1" t="str">
        <f>IF(Transactions[[#This Row],[amount]]&lt;=5000,"low","high")</f>
        <v>low</v>
      </c>
      <c r="J1787" s="1">
        <f>YEAR(Transactions[[#This Row],[transaction_date]])</f>
        <v>2024</v>
      </c>
      <c r="K1787" s="1" t="str">
        <f>TEXT(Transactions[[#This Row],[transaction_date]],"mmm")</f>
        <v>May</v>
      </c>
      <c r="L1787" s="1" t="str">
        <f>TEXT(Transactions[[#This Row],[transaction_date]],"ddd")</f>
        <v>Wed</v>
      </c>
      <c r="M1787" s="1">
        <f>WEEKDAY(Transactions[[#This Row],[transaction_date]])</f>
        <v>4</v>
      </c>
      <c r="N1787" s="1" t="str">
        <f>IF(OR(Transactions[[#This Row],[weekday]]=1,Transactions[[#This Row],[weekday]]=7),"weekend","weekday")</f>
        <v>weekday</v>
      </c>
    </row>
    <row r="1788" spans="1:14">
      <c r="A1788">
        <v>307</v>
      </c>
      <c r="B1788">
        <v>1036932307</v>
      </c>
      <c r="C1788" s="1" t="s">
        <v>611</v>
      </c>
      <c r="D1788">
        <v>4787.6000000000004</v>
      </c>
      <c r="E1788" s="3">
        <v>45413.730798611112</v>
      </c>
      <c r="F1788" t="str">
        <f>TEXT(Transactions[[#This Row],[transaction_date]],"HH:MM:ss")</f>
        <v>17:32:21</v>
      </c>
      <c r="G1788">
        <f>HOUR(Transactions[[#This Row],[Time]])</f>
        <v>17</v>
      </c>
      <c r="H1788" s="1" t="str">
        <f>IF(Transactions[[#This Row],[Hour]]&lt;=6,"Night",IF(Transactions[[#This Row],[Hour]]&lt;=12,"Morning",IF(Transactions[[#This Row],[Hour]]&lt;=18,"Afternoon","Evening")))</f>
        <v>Afternoon</v>
      </c>
      <c r="I1788" s="1" t="str">
        <f>IF(Transactions[[#This Row],[amount]]&lt;=5000,"low","high")</f>
        <v>low</v>
      </c>
      <c r="J1788" s="1">
        <f>YEAR(Transactions[[#This Row],[transaction_date]])</f>
        <v>2024</v>
      </c>
      <c r="K1788" s="1" t="str">
        <f>TEXT(Transactions[[#This Row],[transaction_date]],"mmm")</f>
        <v>May</v>
      </c>
      <c r="L1788" s="1" t="str">
        <f>TEXT(Transactions[[#This Row],[transaction_date]],"ddd")</f>
        <v>Wed</v>
      </c>
      <c r="M1788" s="1">
        <f>WEEKDAY(Transactions[[#This Row],[transaction_date]])</f>
        <v>4</v>
      </c>
      <c r="N1788" s="1" t="str">
        <f>IF(OR(Transactions[[#This Row],[weekday]]=1,Transactions[[#This Row],[weekday]]=7),"weekend","weekday")</f>
        <v>weekday</v>
      </c>
    </row>
    <row r="1789" spans="1:14">
      <c r="A1789">
        <v>250</v>
      </c>
      <c r="B1789">
        <v>1139097753</v>
      </c>
      <c r="C1789" s="1" t="s">
        <v>612</v>
      </c>
      <c r="D1789">
        <v>4427.24</v>
      </c>
      <c r="E1789" s="3">
        <v>45413.915763888886</v>
      </c>
      <c r="F1789" t="str">
        <f>TEXT(Transactions[[#This Row],[transaction_date]],"HH:MM:ss")</f>
        <v>21:58:42</v>
      </c>
      <c r="G1789">
        <f>HOUR(Transactions[[#This Row],[Time]])</f>
        <v>21</v>
      </c>
      <c r="H1789" s="1" t="str">
        <f>IF(Transactions[[#This Row],[Hour]]&lt;=6,"Night",IF(Transactions[[#This Row],[Hour]]&lt;=12,"Morning",IF(Transactions[[#This Row],[Hour]]&lt;=18,"Afternoon","Evening")))</f>
        <v>Evening</v>
      </c>
      <c r="I1789" s="1" t="str">
        <f>IF(Transactions[[#This Row],[amount]]&lt;=5000,"low","high")</f>
        <v>low</v>
      </c>
      <c r="J1789" s="1">
        <f>YEAR(Transactions[[#This Row],[transaction_date]])</f>
        <v>2024</v>
      </c>
      <c r="K1789" s="1" t="str">
        <f>TEXT(Transactions[[#This Row],[transaction_date]],"mmm")</f>
        <v>May</v>
      </c>
      <c r="L1789" s="1" t="str">
        <f>TEXT(Transactions[[#This Row],[transaction_date]],"ddd")</f>
        <v>Wed</v>
      </c>
      <c r="M1789" s="1">
        <f>WEEKDAY(Transactions[[#This Row],[transaction_date]])</f>
        <v>4</v>
      </c>
      <c r="N1789" s="1" t="str">
        <f>IF(OR(Transactions[[#This Row],[weekday]]=1,Transactions[[#This Row],[weekday]]=7),"weekend","weekday")</f>
        <v>weekday</v>
      </c>
    </row>
    <row r="1790" spans="1:14">
      <c r="A1790">
        <v>1751</v>
      </c>
      <c r="B1790">
        <v>1081306403</v>
      </c>
      <c r="C1790" s="1" t="s">
        <v>611</v>
      </c>
      <c r="D1790">
        <v>589.79</v>
      </c>
      <c r="E1790" s="3">
        <v>45414.011805555558</v>
      </c>
      <c r="F1790" t="str">
        <f>TEXT(Transactions[[#This Row],[transaction_date]],"HH:MM:ss")</f>
        <v>00:17:00</v>
      </c>
      <c r="G1790">
        <f>HOUR(Transactions[[#This Row],[Time]])</f>
        <v>0</v>
      </c>
      <c r="H1790" s="1" t="str">
        <f>IF(Transactions[[#This Row],[Hour]]&lt;=6,"Night",IF(Transactions[[#This Row],[Hour]]&lt;=12,"Morning",IF(Transactions[[#This Row],[Hour]]&lt;=18,"Afternoon","Evening")))</f>
        <v>Night</v>
      </c>
      <c r="I1790" s="1" t="str">
        <f>IF(Transactions[[#This Row],[amount]]&lt;=5000,"low","high")</f>
        <v>low</v>
      </c>
      <c r="J1790" s="1">
        <f>YEAR(Transactions[[#This Row],[transaction_date]])</f>
        <v>2024</v>
      </c>
      <c r="K1790" s="1" t="str">
        <f>TEXT(Transactions[[#This Row],[transaction_date]],"mmm")</f>
        <v>May</v>
      </c>
      <c r="L1790" s="1" t="str">
        <f>TEXT(Transactions[[#This Row],[transaction_date]],"ddd")</f>
        <v>Thu</v>
      </c>
      <c r="M1790" s="1">
        <f>WEEKDAY(Transactions[[#This Row],[transaction_date]])</f>
        <v>5</v>
      </c>
      <c r="N1790" s="1" t="str">
        <f>IF(OR(Transactions[[#This Row],[weekday]]=1,Transactions[[#This Row],[weekday]]=7),"weekend","weekday")</f>
        <v>weekday</v>
      </c>
    </row>
    <row r="1791" spans="1:14">
      <c r="A1791">
        <v>352</v>
      </c>
      <c r="B1791">
        <v>1069347376</v>
      </c>
      <c r="C1791" s="1" t="s">
        <v>612</v>
      </c>
      <c r="D1791">
        <v>749.22</v>
      </c>
      <c r="E1791" s="3">
        <v>45414.315289351849</v>
      </c>
      <c r="F1791" t="str">
        <f>TEXT(Transactions[[#This Row],[transaction_date]],"HH:MM:ss")</f>
        <v>07:34:01</v>
      </c>
      <c r="G1791">
        <f>HOUR(Transactions[[#This Row],[Time]])</f>
        <v>7</v>
      </c>
      <c r="H1791" s="1" t="str">
        <f>IF(Transactions[[#This Row],[Hour]]&lt;=6,"Night",IF(Transactions[[#This Row],[Hour]]&lt;=12,"Morning",IF(Transactions[[#This Row],[Hour]]&lt;=18,"Afternoon","Evening")))</f>
        <v>Morning</v>
      </c>
      <c r="I1791" s="1" t="str">
        <f>IF(Transactions[[#This Row],[amount]]&lt;=5000,"low","high")</f>
        <v>low</v>
      </c>
      <c r="J1791" s="1">
        <f>YEAR(Transactions[[#This Row],[transaction_date]])</f>
        <v>2024</v>
      </c>
      <c r="K1791" s="1" t="str">
        <f>TEXT(Transactions[[#This Row],[transaction_date]],"mmm")</f>
        <v>May</v>
      </c>
      <c r="L1791" s="1" t="str">
        <f>TEXT(Transactions[[#This Row],[transaction_date]],"ddd")</f>
        <v>Thu</v>
      </c>
      <c r="M1791" s="1">
        <f>WEEKDAY(Transactions[[#This Row],[transaction_date]])</f>
        <v>5</v>
      </c>
      <c r="N1791" s="1" t="str">
        <f>IF(OR(Transactions[[#This Row],[weekday]]=1,Transactions[[#This Row],[weekday]]=7),"weekend","weekday")</f>
        <v>weekday</v>
      </c>
    </row>
    <row r="1792" spans="1:14">
      <c r="A1792">
        <v>970</v>
      </c>
      <c r="B1792">
        <v>1028894737</v>
      </c>
      <c r="C1792" s="1" t="s">
        <v>611</v>
      </c>
      <c r="D1792">
        <v>1306.3900000000001</v>
      </c>
      <c r="E1792" s="3">
        <v>45414.356041666666</v>
      </c>
      <c r="F1792" t="str">
        <f>TEXT(Transactions[[#This Row],[transaction_date]],"HH:MM:ss")</f>
        <v>08:32:42</v>
      </c>
      <c r="G1792">
        <f>HOUR(Transactions[[#This Row],[Time]])</f>
        <v>8</v>
      </c>
      <c r="H1792" s="1" t="str">
        <f>IF(Transactions[[#This Row],[Hour]]&lt;=6,"Night",IF(Transactions[[#This Row],[Hour]]&lt;=12,"Morning",IF(Transactions[[#This Row],[Hour]]&lt;=18,"Afternoon","Evening")))</f>
        <v>Morning</v>
      </c>
      <c r="I1792" s="1" t="str">
        <f>IF(Transactions[[#This Row],[amount]]&lt;=5000,"low","high")</f>
        <v>low</v>
      </c>
      <c r="J1792" s="1">
        <f>YEAR(Transactions[[#This Row],[transaction_date]])</f>
        <v>2024</v>
      </c>
      <c r="K1792" s="1" t="str">
        <f>TEXT(Transactions[[#This Row],[transaction_date]],"mmm")</f>
        <v>May</v>
      </c>
      <c r="L1792" s="1" t="str">
        <f>TEXT(Transactions[[#This Row],[transaction_date]],"ddd")</f>
        <v>Thu</v>
      </c>
      <c r="M1792" s="1">
        <f>WEEKDAY(Transactions[[#This Row],[transaction_date]])</f>
        <v>5</v>
      </c>
      <c r="N1792" s="1" t="str">
        <f>IF(OR(Transactions[[#This Row],[weekday]]=1,Transactions[[#This Row],[weekday]]=7),"weekend","weekday")</f>
        <v>weekday</v>
      </c>
    </row>
    <row r="1793" spans="1:14">
      <c r="A1793">
        <v>1350</v>
      </c>
      <c r="B1793">
        <v>1198778953</v>
      </c>
      <c r="C1793" s="1" t="s">
        <v>611</v>
      </c>
      <c r="D1793">
        <v>3062.96</v>
      </c>
      <c r="E1793" s="3">
        <v>45414.734652777777</v>
      </c>
      <c r="F1793" t="str">
        <f>TEXT(Transactions[[#This Row],[transaction_date]],"HH:MM:ss")</f>
        <v>17:37:54</v>
      </c>
      <c r="G1793">
        <f>HOUR(Transactions[[#This Row],[Time]])</f>
        <v>17</v>
      </c>
      <c r="H1793" s="1" t="str">
        <f>IF(Transactions[[#This Row],[Hour]]&lt;=6,"Night",IF(Transactions[[#This Row],[Hour]]&lt;=12,"Morning",IF(Transactions[[#This Row],[Hour]]&lt;=18,"Afternoon","Evening")))</f>
        <v>Afternoon</v>
      </c>
      <c r="I1793" s="1" t="str">
        <f>IF(Transactions[[#This Row],[amount]]&lt;=5000,"low","high")</f>
        <v>low</v>
      </c>
      <c r="J1793" s="1">
        <f>YEAR(Transactions[[#This Row],[transaction_date]])</f>
        <v>2024</v>
      </c>
      <c r="K1793" s="1" t="str">
        <f>TEXT(Transactions[[#This Row],[transaction_date]],"mmm")</f>
        <v>May</v>
      </c>
      <c r="L1793" s="1" t="str">
        <f>TEXT(Transactions[[#This Row],[transaction_date]],"ddd")</f>
        <v>Thu</v>
      </c>
      <c r="M1793" s="1">
        <f>WEEKDAY(Transactions[[#This Row],[transaction_date]])</f>
        <v>5</v>
      </c>
      <c r="N1793" s="1" t="str">
        <f>IF(OR(Transactions[[#This Row],[weekday]]=1,Transactions[[#This Row],[weekday]]=7),"weekend","weekday")</f>
        <v>weekday</v>
      </c>
    </row>
    <row r="1794" spans="1:14">
      <c r="A1794">
        <v>1487</v>
      </c>
      <c r="B1794">
        <v>1087311506</v>
      </c>
      <c r="C1794" s="1" t="s">
        <v>610</v>
      </c>
      <c r="D1794">
        <v>1974.54</v>
      </c>
      <c r="E1794" s="3">
        <v>45415.028020833335</v>
      </c>
      <c r="F1794" t="str">
        <f>TEXT(Transactions[[#This Row],[transaction_date]],"HH:MM:ss")</f>
        <v>00:40:21</v>
      </c>
      <c r="G1794">
        <f>HOUR(Transactions[[#This Row],[Time]])</f>
        <v>0</v>
      </c>
      <c r="H1794" s="1" t="str">
        <f>IF(Transactions[[#This Row],[Hour]]&lt;=6,"Night",IF(Transactions[[#This Row],[Hour]]&lt;=12,"Morning",IF(Transactions[[#This Row],[Hour]]&lt;=18,"Afternoon","Evening")))</f>
        <v>Night</v>
      </c>
      <c r="I1794" s="1" t="str">
        <f>IF(Transactions[[#This Row],[amount]]&lt;=5000,"low","high")</f>
        <v>low</v>
      </c>
      <c r="J1794" s="1">
        <f>YEAR(Transactions[[#This Row],[transaction_date]])</f>
        <v>2024</v>
      </c>
      <c r="K1794" s="1" t="str">
        <f>TEXT(Transactions[[#This Row],[transaction_date]],"mmm")</f>
        <v>May</v>
      </c>
      <c r="L1794" s="1" t="str">
        <f>TEXT(Transactions[[#This Row],[transaction_date]],"ddd")</f>
        <v>Fri</v>
      </c>
      <c r="M1794" s="1">
        <f>WEEKDAY(Transactions[[#This Row],[transaction_date]])</f>
        <v>6</v>
      </c>
      <c r="N1794" s="1" t="str">
        <f>IF(OR(Transactions[[#This Row],[weekday]]=1,Transactions[[#This Row],[weekday]]=7),"weekend","weekday")</f>
        <v>weekday</v>
      </c>
    </row>
    <row r="1795" spans="1:14">
      <c r="A1795">
        <v>1656</v>
      </c>
      <c r="B1795">
        <v>1071209979</v>
      </c>
      <c r="C1795" s="1" t="s">
        <v>612</v>
      </c>
      <c r="D1795">
        <v>2387.5500000000002</v>
      </c>
      <c r="E1795" s="3">
        <v>45415.320138888892</v>
      </c>
      <c r="F1795" t="str">
        <f>TEXT(Transactions[[#This Row],[transaction_date]],"HH:MM:ss")</f>
        <v>07:41:00</v>
      </c>
      <c r="G1795">
        <f>HOUR(Transactions[[#This Row],[Time]])</f>
        <v>7</v>
      </c>
      <c r="H1795" s="1" t="str">
        <f>IF(Transactions[[#This Row],[Hour]]&lt;=6,"Night",IF(Transactions[[#This Row],[Hour]]&lt;=12,"Morning",IF(Transactions[[#This Row],[Hour]]&lt;=18,"Afternoon","Evening")))</f>
        <v>Morning</v>
      </c>
      <c r="I1795" s="1" t="str">
        <f>IF(Transactions[[#This Row],[amount]]&lt;=5000,"low","high")</f>
        <v>low</v>
      </c>
      <c r="J1795" s="1">
        <f>YEAR(Transactions[[#This Row],[transaction_date]])</f>
        <v>2024</v>
      </c>
      <c r="K1795" s="1" t="str">
        <f>TEXT(Transactions[[#This Row],[transaction_date]],"mmm")</f>
        <v>May</v>
      </c>
      <c r="L1795" s="1" t="str">
        <f>TEXT(Transactions[[#This Row],[transaction_date]],"ddd")</f>
        <v>Fri</v>
      </c>
      <c r="M1795" s="1">
        <f>WEEKDAY(Transactions[[#This Row],[transaction_date]])</f>
        <v>6</v>
      </c>
      <c r="N1795" s="1" t="str">
        <f>IF(OR(Transactions[[#This Row],[weekday]]=1,Transactions[[#This Row],[weekday]]=7),"weekend","weekday")</f>
        <v>weekday</v>
      </c>
    </row>
    <row r="1796" spans="1:14">
      <c r="A1796">
        <v>1440</v>
      </c>
      <c r="B1796">
        <v>1152648596</v>
      </c>
      <c r="C1796" s="1" t="s">
        <v>612</v>
      </c>
      <c r="D1796">
        <v>3371.05</v>
      </c>
      <c r="E1796" s="3">
        <v>45415.518148148149</v>
      </c>
      <c r="F1796" t="str">
        <f>TEXT(Transactions[[#This Row],[transaction_date]],"HH:MM:ss")</f>
        <v>12:26:08</v>
      </c>
      <c r="G1796">
        <f>HOUR(Transactions[[#This Row],[Time]])</f>
        <v>12</v>
      </c>
      <c r="H1796" s="1" t="str">
        <f>IF(Transactions[[#This Row],[Hour]]&lt;=6,"Night",IF(Transactions[[#This Row],[Hour]]&lt;=12,"Morning",IF(Transactions[[#This Row],[Hour]]&lt;=18,"Afternoon","Evening")))</f>
        <v>Morning</v>
      </c>
      <c r="I1796" s="1" t="str">
        <f>IF(Transactions[[#This Row],[amount]]&lt;=5000,"low","high")</f>
        <v>low</v>
      </c>
      <c r="J1796" s="1">
        <f>YEAR(Transactions[[#This Row],[transaction_date]])</f>
        <v>2024</v>
      </c>
      <c r="K1796" s="1" t="str">
        <f>TEXT(Transactions[[#This Row],[transaction_date]],"mmm")</f>
        <v>May</v>
      </c>
      <c r="L1796" s="1" t="str">
        <f>TEXT(Transactions[[#This Row],[transaction_date]],"ddd")</f>
        <v>Fri</v>
      </c>
      <c r="M1796" s="1">
        <f>WEEKDAY(Transactions[[#This Row],[transaction_date]])</f>
        <v>6</v>
      </c>
      <c r="N1796" s="1" t="str">
        <f>IF(OR(Transactions[[#This Row],[weekday]]=1,Transactions[[#This Row],[weekday]]=7),"weekend","weekday")</f>
        <v>weekday</v>
      </c>
    </row>
    <row r="1797" spans="1:14">
      <c r="A1797">
        <v>1004</v>
      </c>
      <c r="B1797">
        <v>1128643865</v>
      </c>
      <c r="C1797" s="1" t="s">
        <v>612</v>
      </c>
      <c r="D1797">
        <v>4640.34</v>
      </c>
      <c r="E1797" s="3">
        <v>45415.79959490741</v>
      </c>
      <c r="F1797" t="str">
        <f>TEXT(Transactions[[#This Row],[transaction_date]],"HH:MM:ss")</f>
        <v>19:11:25</v>
      </c>
      <c r="G1797">
        <f>HOUR(Transactions[[#This Row],[Time]])</f>
        <v>19</v>
      </c>
      <c r="H1797" s="1" t="str">
        <f>IF(Transactions[[#This Row],[Hour]]&lt;=6,"Night",IF(Transactions[[#This Row],[Hour]]&lt;=12,"Morning",IF(Transactions[[#This Row],[Hour]]&lt;=18,"Afternoon","Evening")))</f>
        <v>Evening</v>
      </c>
      <c r="I1797" s="1" t="str">
        <f>IF(Transactions[[#This Row],[amount]]&lt;=5000,"low","high")</f>
        <v>low</v>
      </c>
      <c r="J1797" s="1">
        <f>YEAR(Transactions[[#This Row],[transaction_date]])</f>
        <v>2024</v>
      </c>
      <c r="K1797" s="1" t="str">
        <f>TEXT(Transactions[[#This Row],[transaction_date]],"mmm")</f>
        <v>May</v>
      </c>
      <c r="L1797" s="1" t="str">
        <f>TEXT(Transactions[[#This Row],[transaction_date]],"ddd")</f>
        <v>Fri</v>
      </c>
      <c r="M1797" s="1">
        <f>WEEKDAY(Transactions[[#This Row],[transaction_date]])</f>
        <v>6</v>
      </c>
      <c r="N1797" s="1" t="str">
        <f>IF(OR(Transactions[[#This Row],[weekday]]=1,Transactions[[#This Row],[weekday]]=7),"weekend","weekday")</f>
        <v>weekday</v>
      </c>
    </row>
    <row r="1798" spans="1:14">
      <c r="A1798">
        <v>317</v>
      </c>
      <c r="B1798">
        <v>1140147467</v>
      </c>
      <c r="C1798" s="1" t="s">
        <v>611</v>
      </c>
      <c r="D1798">
        <v>21.74</v>
      </c>
      <c r="E1798" s="3">
        <v>45416.012314814812</v>
      </c>
      <c r="F1798" t="str">
        <f>TEXT(Transactions[[#This Row],[transaction_date]],"HH:MM:ss")</f>
        <v>00:17:44</v>
      </c>
      <c r="G1798">
        <f>HOUR(Transactions[[#This Row],[Time]])</f>
        <v>0</v>
      </c>
      <c r="H1798" s="1" t="str">
        <f>IF(Transactions[[#This Row],[Hour]]&lt;=6,"Night",IF(Transactions[[#This Row],[Hour]]&lt;=12,"Morning",IF(Transactions[[#This Row],[Hour]]&lt;=18,"Afternoon","Evening")))</f>
        <v>Night</v>
      </c>
      <c r="I1798" s="1" t="str">
        <f>IF(Transactions[[#This Row],[amount]]&lt;=5000,"low","high")</f>
        <v>low</v>
      </c>
      <c r="J1798" s="1">
        <f>YEAR(Transactions[[#This Row],[transaction_date]])</f>
        <v>2024</v>
      </c>
      <c r="K1798" s="1" t="str">
        <f>TEXT(Transactions[[#This Row],[transaction_date]],"mmm")</f>
        <v>May</v>
      </c>
      <c r="L1798" s="1" t="str">
        <f>TEXT(Transactions[[#This Row],[transaction_date]],"ddd")</f>
        <v>Sat</v>
      </c>
      <c r="M1798" s="1">
        <f>WEEKDAY(Transactions[[#This Row],[transaction_date]])</f>
        <v>7</v>
      </c>
      <c r="N1798" s="1" t="str">
        <f>IF(OR(Transactions[[#This Row],[weekday]]=1,Transactions[[#This Row],[weekday]]=7),"weekend","weekday")</f>
        <v>weekend</v>
      </c>
    </row>
    <row r="1799" spans="1:14">
      <c r="A1799">
        <v>485</v>
      </c>
      <c r="B1799">
        <v>1062743578</v>
      </c>
      <c r="C1799" s="1" t="s">
        <v>610</v>
      </c>
      <c r="D1799">
        <v>4621.12</v>
      </c>
      <c r="E1799" s="3">
        <v>45416.549745370372</v>
      </c>
      <c r="F1799" t="str">
        <f>TEXT(Transactions[[#This Row],[transaction_date]],"HH:MM:ss")</f>
        <v>13:11:38</v>
      </c>
      <c r="G1799">
        <f>HOUR(Transactions[[#This Row],[Time]])</f>
        <v>13</v>
      </c>
      <c r="H1799" s="1" t="str">
        <f>IF(Transactions[[#This Row],[Hour]]&lt;=6,"Night",IF(Transactions[[#This Row],[Hour]]&lt;=12,"Morning",IF(Transactions[[#This Row],[Hour]]&lt;=18,"Afternoon","Evening")))</f>
        <v>Afternoon</v>
      </c>
      <c r="I1799" s="1" t="str">
        <f>IF(Transactions[[#This Row],[amount]]&lt;=5000,"low","high")</f>
        <v>low</v>
      </c>
      <c r="J1799" s="1">
        <f>YEAR(Transactions[[#This Row],[transaction_date]])</f>
        <v>2024</v>
      </c>
      <c r="K1799" s="1" t="str">
        <f>TEXT(Transactions[[#This Row],[transaction_date]],"mmm")</f>
        <v>May</v>
      </c>
      <c r="L1799" s="1" t="str">
        <f>TEXT(Transactions[[#This Row],[transaction_date]],"ddd")</f>
        <v>Sat</v>
      </c>
      <c r="M1799" s="1">
        <f>WEEKDAY(Transactions[[#This Row],[transaction_date]])</f>
        <v>7</v>
      </c>
      <c r="N1799" s="1" t="str">
        <f>IF(OR(Transactions[[#This Row],[weekday]]=1,Transactions[[#This Row],[weekday]]=7),"weekend","weekday")</f>
        <v>weekend</v>
      </c>
    </row>
    <row r="1800" spans="1:14">
      <c r="A1800">
        <v>1481</v>
      </c>
      <c r="B1800">
        <v>1174141558</v>
      </c>
      <c r="C1800" s="1" t="s">
        <v>610</v>
      </c>
      <c r="D1800">
        <v>4141.01</v>
      </c>
      <c r="E1800" s="3">
        <v>45416.727280092593</v>
      </c>
      <c r="F1800" t="str">
        <f>TEXT(Transactions[[#This Row],[transaction_date]],"HH:MM:ss")</f>
        <v>17:27:17</v>
      </c>
      <c r="G1800">
        <f>HOUR(Transactions[[#This Row],[Time]])</f>
        <v>17</v>
      </c>
      <c r="H1800" s="1" t="str">
        <f>IF(Transactions[[#This Row],[Hour]]&lt;=6,"Night",IF(Transactions[[#This Row],[Hour]]&lt;=12,"Morning",IF(Transactions[[#This Row],[Hour]]&lt;=18,"Afternoon","Evening")))</f>
        <v>Afternoon</v>
      </c>
      <c r="I1800" s="1" t="str">
        <f>IF(Transactions[[#This Row],[amount]]&lt;=5000,"low","high")</f>
        <v>low</v>
      </c>
      <c r="J1800" s="1">
        <f>YEAR(Transactions[[#This Row],[transaction_date]])</f>
        <v>2024</v>
      </c>
      <c r="K1800" s="1" t="str">
        <f>TEXT(Transactions[[#This Row],[transaction_date]],"mmm")</f>
        <v>May</v>
      </c>
      <c r="L1800" s="1" t="str">
        <f>TEXT(Transactions[[#This Row],[transaction_date]],"ddd")</f>
        <v>Sat</v>
      </c>
      <c r="M1800" s="1">
        <f>WEEKDAY(Transactions[[#This Row],[transaction_date]])</f>
        <v>7</v>
      </c>
      <c r="N1800" s="1" t="str">
        <f>IF(OR(Transactions[[#This Row],[weekday]]=1,Transactions[[#This Row],[weekday]]=7),"weekend","weekday")</f>
        <v>weekend</v>
      </c>
    </row>
    <row r="1801" spans="1:14">
      <c r="A1801">
        <v>1644</v>
      </c>
      <c r="B1801">
        <v>1103592463</v>
      </c>
      <c r="C1801" s="1" t="s">
        <v>610</v>
      </c>
      <c r="D1801">
        <v>56.05</v>
      </c>
      <c r="E1801" s="3">
        <v>45417.039398148147</v>
      </c>
      <c r="F1801" t="str">
        <f>TEXT(Transactions[[#This Row],[transaction_date]],"HH:MM:ss")</f>
        <v>00:56:44</v>
      </c>
      <c r="G1801">
        <f>HOUR(Transactions[[#This Row],[Time]])</f>
        <v>0</v>
      </c>
      <c r="H1801" s="1" t="str">
        <f>IF(Transactions[[#This Row],[Hour]]&lt;=6,"Night",IF(Transactions[[#This Row],[Hour]]&lt;=12,"Morning",IF(Transactions[[#This Row],[Hour]]&lt;=18,"Afternoon","Evening")))</f>
        <v>Night</v>
      </c>
      <c r="I1801" s="1" t="str">
        <f>IF(Transactions[[#This Row],[amount]]&lt;=5000,"low","high")</f>
        <v>low</v>
      </c>
      <c r="J1801" s="1">
        <f>YEAR(Transactions[[#This Row],[transaction_date]])</f>
        <v>2024</v>
      </c>
      <c r="K1801" s="1" t="str">
        <f>TEXT(Transactions[[#This Row],[transaction_date]],"mmm")</f>
        <v>May</v>
      </c>
      <c r="L1801" s="1" t="str">
        <f>TEXT(Transactions[[#This Row],[transaction_date]],"ddd")</f>
        <v>Sun</v>
      </c>
      <c r="M1801" s="1">
        <f>WEEKDAY(Transactions[[#This Row],[transaction_date]])</f>
        <v>1</v>
      </c>
      <c r="N1801" s="1" t="str">
        <f>IF(OR(Transactions[[#This Row],[weekday]]=1,Transactions[[#This Row],[weekday]]=7),"weekend","weekday")</f>
        <v>weekend</v>
      </c>
    </row>
    <row r="1802" spans="1:14">
      <c r="A1802">
        <v>249</v>
      </c>
      <c r="B1802">
        <v>1012982863</v>
      </c>
      <c r="C1802" s="1" t="s">
        <v>611</v>
      </c>
      <c r="D1802">
        <v>3448.22</v>
      </c>
      <c r="E1802" s="3">
        <v>45417.347407407404</v>
      </c>
      <c r="F1802" t="str">
        <f>TEXT(Transactions[[#This Row],[transaction_date]],"HH:MM:ss")</f>
        <v>08:20:16</v>
      </c>
      <c r="G1802">
        <f>HOUR(Transactions[[#This Row],[Time]])</f>
        <v>8</v>
      </c>
      <c r="H1802" s="1" t="str">
        <f>IF(Transactions[[#This Row],[Hour]]&lt;=6,"Night",IF(Transactions[[#This Row],[Hour]]&lt;=12,"Morning",IF(Transactions[[#This Row],[Hour]]&lt;=18,"Afternoon","Evening")))</f>
        <v>Morning</v>
      </c>
      <c r="I1802" s="1" t="str">
        <f>IF(Transactions[[#This Row],[amount]]&lt;=5000,"low","high")</f>
        <v>low</v>
      </c>
      <c r="J1802" s="1">
        <f>YEAR(Transactions[[#This Row],[transaction_date]])</f>
        <v>2024</v>
      </c>
      <c r="K1802" s="1" t="str">
        <f>TEXT(Transactions[[#This Row],[transaction_date]],"mmm")</f>
        <v>May</v>
      </c>
      <c r="L1802" s="1" t="str">
        <f>TEXT(Transactions[[#This Row],[transaction_date]],"ddd")</f>
        <v>Sun</v>
      </c>
      <c r="M1802" s="1">
        <f>WEEKDAY(Transactions[[#This Row],[transaction_date]])</f>
        <v>1</v>
      </c>
      <c r="N1802" s="1" t="str">
        <f>IF(OR(Transactions[[#This Row],[weekday]]=1,Transactions[[#This Row],[weekday]]=7),"weekend","weekday")</f>
        <v>weekend</v>
      </c>
    </row>
    <row r="1803" spans="1:14">
      <c r="A1803">
        <v>245</v>
      </c>
      <c r="B1803">
        <v>1192971011</v>
      </c>
      <c r="C1803" s="1" t="s">
        <v>610</v>
      </c>
      <c r="D1803">
        <v>233.66</v>
      </c>
      <c r="E1803" s="3">
        <v>45417.406006944446</v>
      </c>
      <c r="F1803" t="str">
        <f>TEXT(Transactions[[#This Row],[transaction_date]],"HH:MM:ss")</f>
        <v>09:44:39</v>
      </c>
      <c r="G1803">
        <f>HOUR(Transactions[[#This Row],[Time]])</f>
        <v>9</v>
      </c>
      <c r="H1803" s="1" t="str">
        <f>IF(Transactions[[#This Row],[Hour]]&lt;=6,"Night",IF(Transactions[[#This Row],[Hour]]&lt;=12,"Morning",IF(Transactions[[#This Row],[Hour]]&lt;=18,"Afternoon","Evening")))</f>
        <v>Morning</v>
      </c>
      <c r="I1803" s="1" t="str">
        <f>IF(Transactions[[#This Row],[amount]]&lt;=5000,"low","high")</f>
        <v>low</v>
      </c>
      <c r="J1803" s="1">
        <f>YEAR(Transactions[[#This Row],[transaction_date]])</f>
        <v>2024</v>
      </c>
      <c r="K1803" s="1" t="str">
        <f>TEXT(Transactions[[#This Row],[transaction_date]],"mmm")</f>
        <v>May</v>
      </c>
      <c r="L1803" s="1" t="str">
        <f>TEXT(Transactions[[#This Row],[transaction_date]],"ddd")</f>
        <v>Sun</v>
      </c>
      <c r="M1803" s="1">
        <f>WEEKDAY(Transactions[[#This Row],[transaction_date]])</f>
        <v>1</v>
      </c>
      <c r="N1803" s="1" t="str">
        <f>IF(OR(Transactions[[#This Row],[weekday]]=1,Transactions[[#This Row],[weekday]]=7),"weekend","weekday")</f>
        <v>weekend</v>
      </c>
    </row>
    <row r="1804" spans="1:14">
      <c r="A1804">
        <v>833</v>
      </c>
      <c r="B1804">
        <v>1191173235</v>
      </c>
      <c r="C1804" s="1" t="s">
        <v>610</v>
      </c>
      <c r="D1804">
        <v>1634.1</v>
      </c>
      <c r="E1804" s="3">
        <v>45417.406793981485</v>
      </c>
      <c r="F1804" t="str">
        <f>TEXT(Transactions[[#This Row],[transaction_date]],"HH:MM:ss")</f>
        <v>09:45:47</v>
      </c>
      <c r="G1804">
        <f>HOUR(Transactions[[#This Row],[Time]])</f>
        <v>9</v>
      </c>
      <c r="H1804" s="1" t="str">
        <f>IF(Transactions[[#This Row],[Hour]]&lt;=6,"Night",IF(Transactions[[#This Row],[Hour]]&lt;=12,"Morning",IF(Transactions[[#This Row],[Hour]]&lt;=18,"Afternoon","Evening")))</f>
        <v>Morning</v>
      </c>
      <c r="I1804" s="1" t="str">
        <f>IF(Transactions[[#This Row],[amount]]&lt;=5000,"low","high")</f>
        <v>low</v>
      </c>
      <c r="J1804" s="1">
        <f>YEAR(Transactions[[#This Row],[transaction_date]])</f>
        <v>2024</v>
      </c>
      <c r="K1804" s="1" t="str">
        <f>TEXT(Transactions[[#This Row],[transaction_date]],"mmm")</f>
        <v>May</v>
      </c>
      <c r="L1804" s="1" t="str">
        <f>TEXT(Transactions[[#This Row],[transaction_date]],"ddd")</f>
        <v>Sun</v>
      </c>
      <c r="M1804" s="1">
        <f>WEEKDAY(Transactions[[#This Row],[transaction_date]])</f>
        <v>1</v>
      </c>
      <c r="N1804" s="1" t="str">
        <f>IF(OR(Transactions[[#This Row],[weekday]]=1,Transactions[[#This Row],[weekday]]=7),"weekend","weekday")</f>
        <v>weekend</v>
      </c>
    </row>
    <row r="1805" spans="1:14">
      <c r="A1805">
        <v>363</v>
      </c>
      <c r="B1805">
        <v>1078554894</v>
      </c>
      <c r="C1805" s="1" t="s">
        <v>611</v>
      </c>
      <c r="D1805">
        <v>2810.89</v>
      </c>
      <c r="E1805" s="3">
        <v>45417.779432870368</v>
      </c>
      <c r="F1805" t="str">
        <f>TEXT(Transactions[[#This Row],[transaction_date]],"HH:MM:ss")</f>
        <v>18:42:23</v>
      </c>
      <c r="G1805">
        <f>HOUR(Transactions[[#This Row],[Time]])</f>
        <v>18</v>
      </c>
      <c r="H1805" s="1" t="str">
        <f>IF(Transactions[[#This Row],[Hour]]&lt;=6,"Night",IF(Transactions[[#This Row],[Hour]]&lt;=12,"Morning",IF(Transactions[[#This Row],[Hour]]&lt;=18,"Afternoon","Evening")))</f>
        <v>Afternoon</v>
      </c>
      <c r="I1805" s="1" t="str">
        <f>IF(Transactions[[#This Row],[amount]]&lt;=5000,"low","high")</f>
        <v>low</v>
      </c>
      <c r="J1805" s="1">
        <f>YEAR(Transactions[[#This Row],[transaction_date]])</f>
        <v>2024</v>
      </c>
      <c r="K1805" s="1" t="str">
        <f>TEXT(Transactions[[#This Row],[transaction_date]],"mmm")</f>
        <v>May</v>
      </c>
      <c r="L1805" s="1" t="str">
        <f>TEXT(Transactions[[#This Row],[transaction_date]],"ddd")</f>
        <v>Sun</v>
      </c>
      <c r="M1805" s="1">
        <f>WEEKDAY(Transactions[[#This Row],[transaction_date]])</f>
        <v>1</v>
      </c>
      <c r="N1805" s="1" t="str">
        <f>IF(OR(Transactions[[#This Row],[weekday]]=1,Transactions[[#This Row],[weekday]]=7),"weekend","weekday")</f>
        <v>weekend</v>
      </c>
    </row>
    <row r="1806" spans="1:14">
      <c r="A1806">
        <v>1055</v>
      </c>
      <c r="B1806">
        <v>1140182838</v>
      </c>
      <c r="C1806" s="1" t="s">
        <v>610</v>
      </c>
      <c r="D1806">
        <v>2614.64</v>
      </c>
      <c r="E1806" s="3">
        <v>45418.120856481481</v>
      </c>
      <c r="F1806" t="str">
        <f>TEXT(Transactions[[#This Row],[transaction_date]],"HH:MM:ss")</f>
        <v>02:54:02</v>
      </c>
      <c r="G1806">
        <f>HOUR(Transactions[[#This Row],[Time]])</f>
        <v>2</v>
      </c>
      <c r="H1806" s="1" t="str">
        <f>IF(Transactions[[#This Row],[Hour]]&lt;=6,"Night",IF(Transactions[[#This Row],[Hour]]&lt;=12,"Morning",IF(Transactions[[#This Row],[Hour]]&lt;=18,"Afternoon","Evening")))</f>
        <v>Night</v>
      </c>
      <c r="I1806" s="1" t="str">
        <f>IF(Transactions[[#This Row],[amount]]&lt;=5000,"low","high")</f>
        <v>low</v>
      </c>
      <c r="J1806" s="1">
        <f>YEAR(Transactions[[#This Row],[transaction_date]])</f>
        <v>2024</v>
      </c>
      <c r="K1806" s="1" t="str">
        <f>TEXT(Transactions[[#This Row],[transaction_date]],"mmm")</f>
        <v>May</v>
      </c>
      <c r="L1806" s="1" t="str">
        <f>TEXT(Transactions[[#This Row],[transaction_date]],"ddd")</f>
        <v>Mon</v>
      </c>
      <c r="M1806" s="1">
        <f>WEEKDAY(Transactions[[#This Row],[transaction_date]])</f>
        <v>2</v>
      </c>
      <c r="N1806" s="1" t="str">
        <f>IF(OR(Transactions[[#This Row],[weekday]]=1,Transactions[[#This Row],[weekday]]=7),"weekend","weekday")</f>
        <v>weekday</v>
      </c>
    </row>
    <row r="1807" spans="1:14">
      <c r="A1807">
        <v>595</v>
      </c>
      <c r="B1807">
        <v>1014724332</v>
      </c>
      <c r="C1807" s="1" t="s">
        <v>611</v>
      </c>
      <c r="D1807">
        <v>463.6</v>
      </c>
      <c r="E1807" s="3">
        <v>45418.168113425927</v>
      </c>
      <c r="F1807" t="str">
        <f>TEXT(Transactions[[#This Row],[transaction_date]],"HH:MM:ss")</f>
        <v>04:02:05</v>
      </c>
      <c r="G1807">
        <f>HOUR(Transactions[[#This Row],[Time]])</f>
        <v>4</v>
      </c>
      <c r="H1807" s="1" t="str">
        <f>IF(Transactions[[#This Row],[Hour]]&lt;=6,"Night",IF(Transactions[[#This Row],[Hour]]&lt;=12,"Morning",IF(Transactions[[#This Row],[Hour]]&lt;=18,"Afternoon","Evening")))</f>
        <v>Night</v>
      </c>
      <c r="I1807" s="1" t="str">
        <f>IF(Transactions[[#This Row],[amount]]&lt;=5000,"low","high")</f>
        <v>low</v>
      </c>
      <c r="J1807" s="1">
        <f>YEAR(Transactions[[#This Row],[transaction_date]])</f>
        <v>2024</v>
      </c>
      <c r="K1807" s="1" t="str">
        <f>TEXT(Transactions[[#This Row],[transaction_date]],"mmm")</f>
        <v>May</v>
      </c>
      <c r="L1807" s="1" t="str">
        <f>TEXT(Transactions[[#This Row],[transaction_date]],"ddd")</f>
        <v>Mon</v>
      </c>
      <c r="M1807" s="1">
        <f>WEEKDAY(Transactions[[#This Row],[transaction_date]])</f>
        <v>2</v>
      </c>
      <c r="N1807" s="1" t="str">
        <f>IF(OR(Transactions[[#This Row],[weekday]]=1,Transactions[[#This Row],[weekday]]=7),"weekend","weekday")</f>
        <v>weekday</v>
      </c>
    </row>
    <row r="1808" spans="1:14">
      <c r="A1808">
        <v>1733</v>
      </c>
      <c r="B1808">
        <v>1139097753</v>
      </c>
      <c r="C1808" s="1" t="s">
        <v>612</v>
      </c>
      <c r="D1808">
        <v>691.93</v>
      </c>
      <c r="E1808" s="3">
        <v>45418.663668981484</v>
      </c>
      <c r="F1808" t="str">
        <f>TEXT(Transactions[[#This Row],[transaction_date]],"HH:MM:ss")</f>
        <v>15:55:41</v>
      </c>
      <c r="G1808">
        <f>HOUR(Transactions[[#This Row],[Time]])</f>
        <v>15</v>
      </c>
      <c r="H1808" s="1" t="str">
        <f>IF(Transactions[[#This Row],[Hour]]&lt;=6,"Night",IF(Transactions[[#This Row],[Hour]]&lt;=12,"Morning",IF(Transactions[[#This Row],[Hour]]&lt;=18,"Afternoon","Evening")))</f>
        <v>Afternoon</v>
      </c>
      <c r="I1808" s="1" t="str">
        <f>IF(Transactions[[#This Row],[amount]]&lt;=5000,"low","high")</f>
        <v>low</v>
      </c>
      <c r="J1808" s="1">
        <f>YEAR(Transactions[[#This Row],[transaction_date]])</f>
        <v>2024</v>
      </c>
      <c r="K1808" s="1" t="str">
        <f>TEXT(Transactions[[#This Row],[transaction_date]],"mmm")</f>
        <v>May</v>
      </c>
      <c r="L1808" s="1" t="str">
        <f>TEXT(Transactions[[#This Row],[transaction_date]],"ddd")</f>
        <v>Mon</v>
      </c>
      <c r="M1808" s="1">
        <f>WEEKDAY(Transactions[[#This Row],[transaction_date]])</f>
        <v>2</v>
      </c>
      <c r="N1808" s="1" t="str">
        <f>IF(OR(Transactions[[#This Row],[weekday]]=1,Transactions[[#This Row],[weekday]]=7),"weekend","weekday")</f>
        <v>weekday</v>
      </c>
    </row>
    <row r="1809" spans="1:14">
      <c r="A1809">
        <v>1206</v>
      </c>
      <c r="B1809">
        <v>1179489762</v>
      </c>
      <c r="C1809" s="1" t="s">
        <v>612</v>
      </c>
      <c r="D1809">
        <v>1485.45</v>
      </c>
      <c r="E1809" s="3">
        <v>45418.855937499997</v>
      </c>
      <c r="F1809" t="str">
        <f>TEXT(Transactions[[#This Row],[transaction_date]],"HH:MM:ss")</f>
        <v>20:32:33</v>
      </c>
      <c r="G1809">
        <f>HOUR(Transactions[[#This Row],[Time]])</f>
        <v>20</v>
      </c>
      <c r="H1809" s="1" t="str">
        <f>IF(Transactions[[#This Row],[Hour]]&lt;=6,"Night",IF(Transactions[[#This Row],[Hour]]&lt;=12,"Morning",IF(Transactions[[#This Row],[Hour]]&lt;=18,"Afternoon","Evening")))</f>
        <v>Evening</v>
      </c>
      <c r="I1809" s="1" t="str">
        <f>IF(Transactions[[#This Row],[amount]]&lt;=5000,"low","high")</f>
        <v>low</v>
      </c>
      <c r="J1809" s="1">
        <f>YEAR(Transactions[[#This Row],[transaction_date]])</f>
        <v>2024</v>
      </c>
      <c r="K1809" s="1" t="str">
        <f>TEXT(Transactions[[#This Row],[transaction_date]],"mmm")</f>
        <v>May</v>
      </c>
      <c r="L1809" s="1" t="str">
        <f>TEXT(Transactions[[#This Row],[transaction_date]],"ddd")</f>
        <v>Mon</v>
      </c>
      <c r="M1809" s="1">
        <f>WEEKDAY(Transactions[[#This Row],[transaction_date]])</f>
        <v>2</v>
      </c>
      <c r="N1809" s="1" t="str">
        <f>IF(OR(Transactions[[#This Row],[weekday]]=1,Transactions[[#This Row],[weekday]]=7),"weekend","weekday")</f>
        <v>weekday</v>
      </c>
    </row>
    <row r="1810" spans="1:14">
      <c r="A1810">
        <v>158</v>
      </c>
      <c r="B1810">
        <v>1063842416</v>
      </c>
      <c r="C1810" s="1" t="s">
        <v>610</v>
      </c>
      <c r="D1810">
        <v>1924.68</v>
      </c>
      <c r="E1810" s="3">
        <v>45419.107986111114</v>
      </c>
      <c r="F1810" t="str">
        <f>TEXT(Transactions[[#This Row],[transaction_date]],"HH:MM:ss")</f>
        <v>02:35:30</v>
      </c>
      <c r="G1810">
        <f>HOUR(Transactions[[#This Row],[Time]])</f>
        <v>2</v>
      </c>
      <c r="H1810" s="1" t="str">
        <f>IF(Transactions[[#This Row],[Hour]]&lt;=6,"Night",IF(Transactions[[#This Row],[Hour]]&lt;=12,"Morning",IF(Transactions[[#This Row],[Hour]]&lt;=18,"Afternoon","Evening")))</f>
        <v>Night</v>
      </c>
      <c r="I1810" s="1" t="str">
        <f>IF(Transactions[[#This Row],[amount]]&lt;=5000,"low","high")</f>
        <v>low</v>
      </c>
      <c r="J1810" s="1">
        <f>YEAR(Transactions[[#This Row],[transaction_date]])</f>
        <v>2024</v>
      </c>
      <c r="K1810" s="1" t="str">
        <f>TEXT(Transactions[[#This Row],[transaction_date]],"mmm")</f>
        <v>May</v>
      </c>
      <c r="L1810" s="1" t="str">
        <f>TEXT(Transactions[[#This Row],[transaction_date]],"ddd")</f>
        <v>Tue</v>
      </c>
      <c r="M1810" s="1">
        <f>WEEKDAY(Transactions[[#This Row],[transaction_date]])</f>
        <v>3</v>
      </c>
      <c r="N1810" s="1" t="str">
        <f>IF(OR(Transactions[[#This Row],[weekday]]=1,Transactions[[#This Row],[weekday]]=7),"weekend","weekday")</f>
        <v>weekday</v>
      </c>
    </row>
    <row r="1811" spans="1:14">
      <c r="A1811">
        <v>1628</v>
      </c>
      <c r="B1811">
        <v>1103930926</v>
      </c>
      <c r="C1811" s="1" t="s">
        <v>611</v>
      </c>
      <c r="D1811">
        <v>1987.07</v>
      </c>
      <c r="E1811" s="3">
        <v>45419.227743055555</v>
      </c>
      <c r="F1811" t="str">
        <f>TEXT(Transactions[[#This Row],[transaction_date]],"HH:MM:ss")</f>
        <v>05:27:57</v>
      </c>
      <c r="G1811">
        <f>HOUR(Transactions[[#This Row],[Time]])</f>
        <v>5</v>
      </c>
      <c r="H1811" s="1" t="str">
        <f>IF(Transactions[[#This Row],[Hour]]&lt;=6,"Night",IF(Transactions[[#This Row],[Hour]]&lt;=12,"Morning",IF(Transactions[[#This Row],[Hour]]&lt;=18,"Afternoon","Evening")))</f>
        <v>Night</v>
      </c>
      <c r="I1811" s="1" t="str">
        <f>IF(Transactions[[#This Row],[amount]]&lt;=5000,"low","high")</f>
        <v>low</v>
      </c>
      <c r="J1811" s="1">
        <f>YEAR(Transactions[[#This Row],[transaction_date]])</f>
        <v>2024</v>
      </c>
      <c r="K1811" s="1" t="str">
        <f>TEXT(Transactions[[#This Row],[transaction_date]],"mmm")</f>
        <v>May</v>
      </c>
      <c r="L1811" s="1" t="str">
        <f>TEXT(Transactions[[#This Row],[transaction_date]],"ddd")</f>
        <v>Tue</v>
      </c>
      <c r="M1811" s="1">
        <f>WEEKDAY(Transactions[[#This Row],[transaction_date]])</f>
        <v>3</v>
      </c>
      <c r="N1811" s="1" t="str">
        <f>IF(OR(Transactions[[#This Row],[weekday]]=1,Transactions[[#This Row],[weekday]]=7),"weekend","weekday")</f>
        <v>weekday</v>
      </c>
    </row>
    <row r="1812" spans="1:14">
      <c r="A1812">
        <v>901</v>
      </c>
      <c r="B1812">
        <v>1162731446</v>
      </c>
      <c r="C1812" s="1" t="s">
        <v>610</v>
      </c>
      <c r="D1812">
        <v>3794.58</v>
      </c>
      <c r="E1812" s="3">
        <v>45419.233043981483</v>
      </c>
      <c r="F1812" t="str">
        <f>TEXT(Transactions[[#This Row],[transaction_date]],"HH:MM:ss")</f>
        <v>05:35:35</v>
      </c>
      <c r="G1812">
        <f>HOUR(Transactions[[#This Row],[Time]])</f>
        <v>5</v>
      </c>
      <c r="H1812" s="1" t="str">
        <f>IF(Transactions[[#This Row],[Hour]]&lt;=6,"Night",IF(Transactions[[#This Row],[Hour]]&lt;=12,"Morning",IF(Transactions[[#This Row],[Hour]]&lt;=18,"Afternoon","Evening")))</f>
        <v>Night</v>
      </c>
      <c r="I1812" s="1" t="str">
        <f>IF(Transactions[[#This Row],[amount]]&lt;=5000,"low","high")</f>
        <v>low</v>
      </c>
      <c r="J1812" s="1">
        <f>YEAR(Transactions[[#This Row],[transaction_date]])</f>
        <v>2024</v>
      </c>
      <c r="K1812" s="1" t="str">
        <f>TEXT(Transactions[[#This Row],[transaction_date]],"mmm")</f>
        <v>May</v>
      </c>
      <c r="L1812" s="1" t="str">
        <f>TEXT(Transactions[[#This Row],[transaction_date]],"ddd")</f>
        <v>Tue</v>
      </c>
      <c r="M1812" s="1">
        <f>WEEKDAY(Transactions[[#This Row],[transaction_date]])</f>
        <v>3</v>
      </c>
      <c r="N1812" s="1" t="str">
        <f>IF(OR(Transactions[[#This Row],[weekday]]=1,Transactions[[#This Row],[weekday]]=7),"weekend","weekday")</f>
        <v>weekday</v>
      </c>
    </row>
    <row r="1813" spans="1:14">
      <c r="A1813">
        <v>605</v>
      </c>
      <c r="B1813">
        <v>1139096814</v>
      </c>
      <c r="C1813" s="1" t="s">
        <v>611</v>
      </c>
      <c r="D1813">
        <v>405.74</v>
      </c>
      <c r="E1813" s="3">
        <v>45419.827337962961</v>
      </c>
      <c r="F1813" t="str">
        <f>TEXT(Transactions[[#This Row],[transaction_date]],"HH:MM:ss")</f>
        <v>19:51:22</v>
      </c>
      <c r="G1813">
        <f>HOUR(Transactions[[#This Row],[Time]])</f>
        <v>19</v>
      </c>
      <c r="H1813" s="1" t="str">
        <f>IF(Transactions[[#This Row],[Hour]]&lt;=6,"Night",IF(Transactions[[#This Row],[Hour]]&lt;=12,"Morning",IF(Transactions[[#This Row],[Hour]]&lt;=18,"Afternoon","Evening")))</f>
        <v>Evening</v>
      </c>
      <c r="I1813" s="1" t="str">
        <f>IF(Transactions[[#This Row],[amount]]&lt;=5000,"low","high")</f>
        <v>low</v>
      </c>
      <c r="J1813" s="1">
        <f>YEAR(Transactions[[#This Row],[transaction_date]])</f>
        <v>2024</v>
      </c>
      <c r="K1813" s="1" t="str">
        <f>TEXT(Transactions[[#This Row],[transaction_date]],"mmm")</f>
        <v>May</v>
      </c>
      <c r="L1813" s="1" t="str">
        <f>TEXT(Transactions[[#This Row],[transaction_date]],"ddd")</f>
        <v>Tue</v>
      </c>
      <c r="M1813" s="1">
        <f>WEEKDAY(Transactions[[#This Row],[transaction_date]])</f>
        <v>3</v>
      </c>
      <c r="N1813" s="1" t="str">
        <f>IF(OR(Transactions[[#This Row],[weekday]]=1,Transactions[[#This Row],[weekday]]=7),"weekend","weekday")</f>
        <v>weekday</v>
      </c>
    </row>
    <row r="1814" spans="1:14">
      <c r="A1814">
        <v>495</v>
      </c>
      <c r="B1814">
        <v>1036932307</v>
      </c>
      <c r="C1814" s="1" t="s">
        <v>612</v>
      </c>
      <c r="D1814">
        <v>1508.39</v>
      </c>
      <c r="E1814" s="3">
        <v>45420.274930555555</v>
      </c>
      <c r="F1814" t="str">
        <f>TEXT(Transactions[[#This Row],[transaction_date]],"HH:MM:ss")</f>
        <v>06:35:54</v>
      </c>
      <c r="G1814">
        <f>HOUR(Transactions[[#This Row],[Time]])</f>
        <v>6</v>
      </c>
      <c r="H1814" s="1" t="str">
        <f>IF(Transactions[[#This Row],[Hour]]&lt;=6,"Night",IF(Transactions[[#This Row],[Hour]]&lt;=12,"Morning",IF(Transactions[[#This Row],[Hour]]&lt;=18,"Afternoon","Evening")))</f>
        <v>Night</v>
      </c>
      <c r="I1814" s="1" t="str">
        <f>IF(Transactions[[#This Row],[amount]]&lt;=5000,"low","high")</f>
        <v>low</v>
      </c>
      <c r="J1814" s="1">
        <f>YEAR(Transactions[[#This Row],[transaction_date]])</f>
        <v>2024</v>
      </c>
      <c r="K1814" s="1" t="str">
        <f>TEXT(Transactions[[#This Row],[transaction_date]],"mmm")</f>
        <v>May</v>
      </c>
      <c r="L1814" s="1" t="str">
        <f>TEXT(Transactions[[#This Row],[transaction_date]],"ddd")</f>
        <v>Wed</v>
      </c>
      <c r="M1814" s="1">
        <f>WEEKDAY(Transactions[[#This Row],[transaction_date]])</f>
        <v>4</v>
      </c>
      <c r="N1814" s="1" t="str">
        <f>IF(OR(Transactions[[#This Row],[weekday]]=1,Transactions[[#This Row],[weekday]]=7),"weekend","weekday")</f>
        <v>weekday</v>
      </c>
    </row>
    <row r="1815" spans="1:14">
      <c r="A1815">
        <v>1236</v>
      </c>
      <c r="B1815">
        <v>1036668302</v>
      </c>
      <c r="C1815" s="1" t="s">
        <v>610</v>
      </c>
      <c r="D1815">
        <v>4700.4399999999996</v>
      </c>
      <c r="E1815" s="3">
        <v>45420.338483796295</v>
      </c>
      <c r="F1815" t="str">
        <f>TEXT(Transactions[[#This Row],[transaction_date]],"HH:MM:ss")</f>
        <v>08:07:25</v>
      </c>
      <c r="G1815">
        <f>HOUR(Transactions[[#This Row],[Time]])</f>
        <v>8</v>
      </c>
      <c r="H1815" s="1" t="str">
        <f>IF(Transactions[[#This Row],[Hour]]&lt;=6,"Night",IF(Transactions[[#This Row],[Hour]]&lt;=12,"Morning",IF(Transactions[[#This Row],[Hour]]&lt;=18,"Afternoon","Evening")))</f>
        <v>Morning</v>
      </c>
      <c r="I1815" s="1" t="str">
        <f>IF(Transactions[[#This Row],[amount]]&lt;=5000,"low","high")</f>
        <v>low</v>
      </c>
      <c r="J1815" s="1">
        <f>YEAR(Transactions[[#This Row],[transaction_date]])</f>
        <v>2024</v>
      </c>
      <c r="K1815" s="1" t="str">
        <f>TEXT(Transactions[[#This Row],[transaction_date]],"mmm")</f>
        <v>May</v>
      </c>
      <c r="L1815" s="1" t="str">
        <f>TEXT(Transactions[[#This Row],[transaction_date]],"ddd")</f>
        <v>Wed</v>
      </c>
      <c r="M1815" s="1">
        <f>WEEKDAY(Transactions[[#This Row],[transaction_date]])</f>
        <v>4</v>
      </c>
      <c r="N1815" s="1" t="str">
        <f>IF(OR(Transactions[[#This Row],[weekday]]=1,Transactions[[#This Row],[weekday]]=7),"weekend","weekday")</f>
        <v>weekday</v>
      </c>
    </row>
    <row r="1816" spans="1:14">
      <c r="A1816">
        <v>2001</v>
      </c>
      <c r="B1816">
        <v>1138527351</v>
      </c>
      <c r="C1816" s="1" t="s">
        <v>611</v>
      </c>
      <c r="D1816">
        <v>14935.44</v>
      </c>
      <c r="E1816" s="3">
        <v>45420.391469907408</v>
      </c>
      <c r="F1816" t="str">
        <f>TEXT(Transactions[[#This Row],[transaction_date]],"HH:MM:ss")</f>
        <v>09:23:43</v>
      </c>
      <c r="G1816">
        <f>HOUR(Transactions[[#This Row],[Time]])</f>
        <v>9</v>
      </c>
      <c r="H1816" s="1" t="str">
        <f>IF(Transactions[[#This Row],[Hour]]&lt;=6,"Night",IF(Transactions[[#This Row],[Hour]]&lt;=12,"Morning",IF(Transactions[[#This Row],[Hour]]&lt;=18,"Afternoon","Evening")))</f>
        <v>Morning</v>
      </c>
      <c r="I1816" s="1" t="str">
        <f>IF(Transactions[[#This Row],[amount]]&lt;=5000,"low","high")</f>
        <v>high</v>
      </c>
      <c r="J1816" s="1">
        <f>YEAR(Transactions[[#This Row],[transaction_date]])</f>
        <v>2024</v>
      </c>
      <c r="K1816" s="1" t="str">
        <f>TEXT(Transactions[[#This Row],[transaction_date]],"mmm")</f>
        <v>May</v>
      </c>
      <c r="L1816" s="1" t="str">
        <f>TEXT(Transactions[[#This Row],[transaction_date]],"ddd")</f>
        <v>Wed</v>
      </c>
      <c r="M1816" s="1">
        <f>WEEKDAY(Transactions[[#This Row],[transaction_date]])</f>
        <v>4</v>
      </c>
      <c r="N1816" s="1" t="str">
        <f>IF(OR(Transactions[[#This Row],[weekday]]=1,Transactions[[#This Row],[weekday]]=7),"weekend","weekday")</f>
        <v>weekday</v>
      </c>
    </row>
    <row r="1817" spans="1:14">
      <c r="A1817">
        <v>1145</v>
      </c>
      <c r="B1817">
        <v>1071077105</v>
      </c>
      <c r="C1817" s="1" t="s">
        <v>611</v>
      </c>
      <c r="D1817">
        <v>3078.94</v>
      </c>
      <c r="E1817" s="3">
        <v>45421.419444444444</v>
      </c>
      <c r="F1817" t="str">
        <f>TEXT(Transactions[[#This Row],[transaction_date]],"HH:MM:ss")</f>
        <v>10:04:00</v>
      </c>
      <c r="G1817">
        <f>HOUR(Transactions[[#This Row],[Time]])</f>
        <v>10</v>
      </c>
      <c r="H1817" s="1" t="str">
        <f>IF(Transactions[[#This Row],[Hour]]&lt;=6,"Night",IF(Transactions[[#This Row],[Hour]]&lt;=12,"Morning",IF(Transactions[[#This Row],[Hour]]&lt;=18,"Afternoon","Evening")))</f>
        <v>Morning</v>
      </c>
      <c r="I1817" s="1" t="str">
        <f>IF(Transactions[[#This Row],[amount]]&lt;=5000,"low","high")</f>
        <v>low</v>
      </c>
      <c r="J1817" s="1">
        <f>YEAR(Transactions[[#This Row],[transaction_date]])</f>
        <v>2024</v>
      </c>
      <c r="K1817" s="1" t="str">
        <f>TEXT(Transactions[[#This Row],[transaction_date]],"mmm")</f>
        <v>May</v>
      </c>
      <c r="L1817" s="1" t="str">
        <f>TEXT(Transactions[[#This Row],[transaction_date]],"ddd")</f>
        <v>Thu</v>
      </c>
      <c r="M1817" s="1">
        <f>WEEKDAY(Transactions[[#This Row],[transaction_date]])</f>
        <v>5</v>
      </c>
      <c r="N1817" s="1" t="str">
        <f>IF(OR(Transactions[[#This Row],[weekday]]=1,Transactions[[#This Row],[weekday]]=7),"weekend","weekday")</f>
        <v>weekday</v>
      </c>
    </row>
    <row r="1818" spans="1:14">
      <c r="A1818">
        <v>1303</v>
      </c>
      <c r="B1818">
        <v>1120979063</v>
      </c>
      <c r="C1818" s="1" t="s">
        <v>610</v>
      </c>
      <c r="D1818">
        <v>4423.3900000000003</v>
      </c>
      <c r="E1818" s="3">
        <v>45421.613657407404</v>
      </c>
      <c r="F1818" t="str">
        <f>TEXT(Transactions[[#This Row],[transaction_date]],"HH:MM:ss")</f>
        <v>14:43:40</v>
      </c>
      <c r="G1818">
        <f>HOUR(Transactions[[#This Row],[Time]])</f>
        <v>14</v>
      </c>
      <c r="H1818" s="1" t="str">
        <f>IF(Transactions[[#This Row],[Hour]]&lt;=6,"Night",IF(Transactions[[#This Row],[Hour]]&lt;=12,"Morning",IF(Transactions[[#This Row],[Hour]]&lt;=18,"Afternoon","Evening")))</f>
        <v>Afternoon</v>
      </c>
      <c r="I1818" s="1" t="str">
        <f>IF(Transactions[[#This Row],[amount]]&lt;=5000,"low","high")</f>
        <v>low</v>
      </c>
      <c r="J1818" s="1">
        <f>YEAR(Transactions[[#This Row],[transaction_date]])</f>
        <v>2024</v>
      </c>
      <c r="K1818" s="1" t="str">
        <f>TEXT(Transactions[[#This Row],[transaction_date]],"mmm")</f>
        <v>May</v>
      </c>
      <c r="L1818" s="1" t="str">
        <f>TEXT(Transactions[[#This Row],[transaction_date]],"ddd")</f>
        <v>Thu</v>
      </c>
      <c r="M1818" s="1">
        <f>WEEKDAY(Transactions[[#This Row],[transaction_date]])</f>
        <v>5</v>
      </c>
      <c r="N1818" s="1" t="str">
        <f>IF(OR(Transactions[[#This Row],[weekday]]=1,Transactions[[#This Row],[weekday]]=7),"weekend","weekday")</f>
        <v>weekday</v>
      </c>
    </row>
    <row r="1819" spans="1:14">
      <c r="A1819">
        <v>960</v>
      </c>
      <c r="B1819">
        <v>1192971011</v>
      </c>
      <c r="C1819" s="1" t="s">
        <v>611</v>
      </c>
      <c r="D1819">
        <v>1788.63</v>
      </c>
      <c r="E1819" s="3">
        <v>45422.313923611109</v>
      </c>
      <c r="F1819" t="str">
        <f>TEXT(Transactions[[#This Row],[transaction_date]],"HH:MM:ss")</f>
        <v>07:32:03</v>
      </c>
      <c r="G1819">
        <f>HOUR(Transactions[[#This Row],[Time]])</f>
        <v>7</v>
      </c>
      <c r="H1819" s="1" t="str">
        <f>IF(Transactions[[#This Row],[Hour]]&lt;=6,"Night",IF(Transactions[[#This Row],[Hour]]&lt;=12,"Morning",IF(Transactions[[#This Row],[Hour]]&lt;=18,"Afternoon","Evening")))</f>
        <v>Morning</v>
      </c>
      <c r="I1819" s="1" t="str">
        <f>IF(Transactions[[#This Row],[amount]]&lt;=5000,"low","high")</f>
        <v>low</v>
      </c>
      <c r="J1819" s="1">
        <f>YEAR(Transactions[[#This Row],[transaction_date]])</f>
        <v>2024</v>
      </c>
      <c r="K1819" s="1" t="str">
        <f>TEXT(Transactions[[#This Row],[transaction_date]],"mmm")</f>
        <v>May</v>
      </c>
      <c r="L1819" s="1" t="str">
        <f>TEXT(Transactions[[#This Row],[transaction_date]],"ddd")</f>
        <v>Fri</v>
      </c>
      <c r="M1819" s="1">
        <f>WEEKDAY(Transactions[[#This Row],[transaction_date]])</f>
        <v>6</v>
      </c>
      <c r="N1819" s="1" t="str">
        <f>IF(OR(Transactions[[#This Row],[weekday]]=1,Transactions[[#This Row],[weekday]]=7),"weekend","weekday")</f>
        <v>weekday</v>
      </c>
    </row>
    <row r="1820" spans="1:14">
      <c r="A1820">
        <v>563</v>
      </c>
      <c r="B1820">
        <v>1184933178</v>
      </c>
      <c r="C1820" s="1" t="s">
        <v>611</v>
      </c>
      <c r="D1820">
        <v>3706.94</v>
      </c>
      <c r="E1820" s="3">
        <v>45422.337013888886</v>
      </c>
      <c r="F1820" t="str">
        <f>TEXT(Transactions[[#This Row],[transaction_date]],"HH:MM:ss")</f>
        <v>08:05:18</v>
      </c>
      <c r="G1820">
        <f>HOUR(Transactions[[#This Row],[Time]])</f>
        <v>8</v>
      </c>
      <c r="H1820" s="1" t="str">
        <f>IF(Transactions[[#This Row],[Hour]]&lt;=6,"Night",IF(Transactions[[#This Row],[Hour]]&lt;=12,"Morning",IF(Transactions[[#This Row],[Hour]]&lt;=18,"Afternoon","Evening")))</f>
        <v>Morning</v>
      </c>
      <c r="I1820" s="1" t="str">
        <f>IF(Transactions[[#This Row],[amount]]&lt;=5000,"low","high")</f>
        <v>low</v>
      </c>
      <c r="J1820" s="1">
        <f>YEAR(Transactions[[#This Row],[transaction_date]])</f>
        <v>2024</v>
      </c>
      <c r="K1820" s="1" t="str">
        <f>TEXT(Transactions[[#This Row],[transaction_date]],"mmm")</f>
        <v>May</v>
      </c>
      <c r="L1820" s="1" t="str">
        <f>TEXT(Transactions[[#This Row],[transaction_date]],"ddd")</f>
        <v>Fri</v>
      </c>
      <c r="M1820" s="1">
        <f>WEEKDAY(Transactions[[#This Row],[transaction_date]])</f>
        <v>6</v>
      </c>
      <c r="N1820" s="1" t="str">
        <f>IF(OR(Transactions[[#This Row],[weekday]]=1,Transactions[[#This Row],[weekday]]=7),"weekend","weekday")</f>
        <v>weekday</v>
      </c>
    </row>
    <row r="1821" spans="1:14">
      <c r="A1821">
        <v>1895</v>
      </c>
      <c r="B1821">
        <v>1166814266</v>
      </c>
      <c r="C1821" s="1" t="s">
        <v>612</v>
      </c>
      <c r="D1821">
        <v>2118.6999999999998</v>
      </c>
      <c r="E1821" s="3">
        <v>45422.382314814815</v>
      </c>
      <c r="F1821" t="str">
        <f>TEXT(Transactions[[#This Row],[transaction_date]],"HH:MM:ss")</f>
        <v>09:10:32</v>
      </c>
      <c r="G1821">
        <f>HOUR(Transactions[[#This Row],[Time]])</f>
        <v>9</v>
      </c>
      <c r="H1821" s="1" t="str">
        <f>IF(Transactions[[#This Row],[Hour]]&lt;=6,"Night",IF(Transactions[[#This Row],[Hour]]&lt;=12,"Morning",IF(Transactions[[#This Row],[Hour]]&lt;=18,"Afternoon","Evening")))</f>
        <v>Morning</v>
      </c>
      <c r="I1821" s="1" t="str">
        <f>IF(Transactions[[#This Row],[amount]]&lt;=5000,"low","high")</f>
        <v>low</v>
      </c>
      <c r="J1821" s="1">
        <f>YEAR(Transactions[[#This Row],[transaction_date]])</f>
        <v>2024</v>
      </c>
      <c r="K1821" s="1" t="str">
        <f>TEXT(Transactions[[#This Row],[transaction_date]],"mmm")</f>
        <v>May</v>
      </c>
      <c r="L1821" s="1" t="str">
        <f>TEXT(Transactions[[#This Row],[transaction_date]],"ddd")</f>
        <v>Fri</v>
      </c>
      <c r="M1821" s="1">
        <f>WEEKDAY(Transactions[[#This Row],[transaction_date]])</f>
        <v>6</v>
      </c>
      <c r="N1821" s="1" t="str">
        <f>IF(OR(Transactions[[#This Row],[weekday]]=1,Transactions[[#This Row],[weekday]]=7),"weekend","weekday")</f>
        <v>weekday</v>
      </c>
    </row>
    <row r="1822" spans="1:14">
      <c r="A1822">
        <v>1864</v>
      </c>
      <c r="B1822">
        <v>1059293844</v>
      </c>
      <c r="C1822" s="1" t="s">
        <v>611</v>
      </c>
      <c r="D1822">
        <v>3434.99</v>
      </c>
      <c r="E1822" s="3">
        <v>45422.69866898148</v>
      </c>
      <c r="F1822" t="str">
        <f>TEXT(Transactions[[#This Row],[transaction_date]],"HH:MM:ss")</f>
        <v>16:46:05</v>
      </c>
      <c r="G1822">
        <f>HOUR(Transactions[[#This Row],[Time]])</f>
        <v>16</v>
      </c>
      <c r="H1822" s="1" t="str">
        <f>IF(Transactions[[#This Row],[Hour]]&lt;=6,"Night",IF(Transactions[[#This Row],[Hour]]&lt;=12,"Morning",IF(Transactions[[#This Row],[Hour]]&lt;=18,"Afternoon","Evening")))</f>
        <v>Afternoon</v>
      </c>
      <c r="I1822" s="1" t="str">
        <f>IF(Transactions[[#This Row],[amount]]&lt;=5000,"low","high")</f>
        <v>low</v>
      </c>
      <c r="J1822" s="1">
        <f>YEAR(Transactions[[#This Row],[transaction_date]])</f>
        <v>2024</v>
      </c>
      <c r="K1822" s="1" t="str">
        <f>TEXT(Transactions[[#This Row],[transaction_date]],"mmm")</f>
        <v>May</v>
      </c>
      <c r="L1822" s="1" t="str">
        <f>TEXT(Transactions[[#This Row],[transaction_date]],"ddd")</f>
        <v>Fri</v>
      </c>
      <c r="M1822" s="1">
        <f>WEEKDAY(Transactions[[#This Row],[transaction_date]])</f>
        <v>6</v>
      </c>
      <c r="N1822" s="1" t="str">
        <f>IF(OR(Transactions[[#This Row],[weekday]]=1,Transactions[[#This Row],[weekday]]=7),"weekend","weekday")</f>
        <v>weekday</v>
      </c>
    </row>
    <row r="1823" spans="1:14">
      <c r="A1823">
        <v>886</v>
      </c>
      <c r="B1823">
        <v>1060335570</v>
      </c>
      <c r="C1823" s="1" t="s">
        <v>611</v>
      </c>
      <c r="D1823">
        <v>903.08</v>
      </c>
      <c r="E1823" s="3">
        <v>45422.966145833336</v>
      </c>
      <c r="F1823" t="str">
        <f>TEXT(Transactions[[#This Row],[transaction_date]],"HH:MM:ss")</f>
        <v>23:11:15</v>
      </c>
      <c r="G1823">
        <f>HOUR(Transactions[[#This Row],[Time]])</f>
        <v>23</v>
      </c>
      <c r="H1823" s="1" t="str">
        <f>IF(Transactions[[#This Row],[Hour]]&lt;=6,"Night",IF(Transactions[[#This Row],[Hour]]&lt;=12,"Morning",IF(Transactions[[#This Row],[Hour]]&lt;=18,"Afternoon","Evening")))</f>
        <v>Evening</v>
      </c>
      <c r="I1823" s="1" t="str">
        <f>IF(Transactions[[#This Row],[amount]]&lt;=5000,"low","high")</f>
        <v>low</v>
      </c>
      <c r="J1823" s="1">
        <f>YEAR(Transactions[[#This Row],[transaction_date]])</f>
        <v>2024</v>
      </c>
      <c r="K1823" s="1" t="str">
        <f>TEXT(Transactions[[#This Row],[transaction_date]],"mmm")</f>
        <v>May</v>
      </c>
      <c r="L1823" s="1" t="str">
        <f>TEXT(Transactions[[#This Row],[transaction_date]],"ddd")</f>
        <v>Fri</v>
      </c>
      <c r="M1823" s="1">
        <f>WEEKDAY(Transactions[[#This Row],[transaction_date]])</f>
        <v>6</v>
      </c>
      <c r="N1823" s="1" t="str">
        <f>IF(OR(Transactions[[#This Row],[weekday]]=1,Transactions[[#This Row],[weekday]]=7),"weekend","weekday")</f>
        <v>weekday</v>
      </c>
    </row>
    <row r="1824" spans="1:14">
      <c r="A1824">
        <v>358</v>
      </c>
      <c r="B1824">
        <v>1149164945</v>
      </c>
      <c r="C1824" s="1" t="s">
        <v>612</v>
      </c>
      <c r="D1824">
        <v>3159.77</v>
      </c>
      <c r="E1824" s="3">
        <v>45424.419907407406</v>
      </c>
      <c r="F1824" t="str">
        <f>TEXT(Transactions[[#This Row],[transaction_date]],"HH:MM:ss")</f>
        <v>10:04:40</v>
      </c>
      <c r="G1824">
        <f>HOUR(Transactions[[#This Row],[Time]])</f>
        <v>10</v>
      </c>
      <c r="H1824" s="1" t="str">
        <f>IF(Transactions[[#This Row],[Hour]]&lt;=6,"Night",IF(Transactions[[#This Row],[Hour]]&lt;=12,"Morning",IF(Transactions[[#This Row],[Hour]]&lt;=18,"Afternoon","Evening")))</f>
        <v>Morning</v>
      </c>
      <c r="I1824" s="1" t="str">
        <f>IF(Transactions[[#This Row],[amount]]&lt;=5000,"low","high")</f>
        <v>low</v>
      </c>
      <c r="J1824" s="1">
        <f>YEAR(Transactions[[#This Row],[transaction_date]])</f>
        <v>2024</v>
      </c>
      <c r="K1824" s="1" t="str">
        <f>TEXT(Transactions[[#This Row],[transaction_date]],"mmm")</f>
        <v>May</v>
      </c>
      <c r="L1824" s="1" t="str">
        <f>TEXT(Transactions[[#This Row],[transaction_date]],"ddd")</f>
        <v>Sun</v>
      </c>
      <c r="M1824" s="1">
        <f>WEEKDAY(Transactions[[#This Row],[transaction_date]])</f>
        <v>1</v>
      </c>
      <c r="N1824" s="1" t="str">
        <f>IF(OR(Transactions[[#This Row],[weekday]]=1,Transactions[[#This Row],[weekday]]=7),"weekend","weekday")</f>
        <v>weekend</v>
      </c>
    </row>
    <row r="1825" spans="1:14">
      <c r="A1825">
        <v>1479</v>
      </c>
      <c r="B1825">
        <v>1129879693</v>
      </c>
      <c r="C1825" s="1" t="s">
        <v>612</v>
      </c>
      <c r="D1825">
        <v>2212.52</v>
      </c>
      <c r="E1825" s="3">
        <v>45424.828946759262</v>
      </c>
      <c r="F1825" t="str">
        <f>TEXT(Transactions[[#This Row],[transaction_date]],"HH:MM:ss")</f>
        <v>19:53:41</v>
      </c>
      <c r="G1825">
        <f>HOUR(Transactions[[#This Row],[Time]])</f>
        <v>19</v>
      </c>
      <c r="H1825" s="1" t="str">
        <f>IF(Transactions[[#This Row],[Hour]]&lt;=6,"Night",IF(Transactions[[#This Row],[Hour]]&lt;=12,"Morning",IF(Transactions[[#This Row],[Hour]]&lt;=18,"Afternoon","Evening")))</f>
        <v>Evening</v>
      </c>
      <c r="I1825" s="1" t="str">
        <f>IF(Transactions[[#This Row],[amount]]&lt;=5000,"low","high")</f>
        <v>low</v>
      </c>
      <c r="J1825" s="1">
        <f>YEAR(Transactions[[#This Row],[transaction_date]])</f>
        <v>2024</v>
      </c>
      <c r="K1825" s="1" t="str">
        <f>TEXT(Transactions[[#This Row],[transaction_date]],"mmm")</f>
        <v>May</v>
      </c>
      <c r="L1825" s="1" t="str">
        <f>TEXT(Transactions[[#This Row],[transaction_date]],"ddd")</f>
        <v>Sun</v>
      </c>
      <c r="M1825" s="1">
        <f>WEEKDAY(Transactions[[#This Row],[transaction_date]])</f>
        <v>1</v>
      </c>
      <c r="N1825" s="1" t="str">
        <f>IF(OR(Transactions[[#This Row],[weekday]]=1,Transactions[[#This Row],[weekday]]=7),"weekend","weekday")</f>
        <v>weekend</v>
      </c>
    </row>
    <row r="1826" spans="1:14">
      <c r="A1826">
        <v>1065</v>
      </c>
      <c r="B1826">
        <v>1128643865</v>
      </c>
      <c r="C1826" s="1" t="s">
        <v>610</v>
      </c>
      <c r="D1826">
        <v>3615.13</v>
      </c>
      <c r="E1826" s="3">
        <v>45425.016550925924</v>
      </c>
      <c r="F1826" t="str">
        <f>TEXT(Transactions[[#This Row],[transaction_date]],"HH:MM:ss")</f>
        <v>00:23:50</v>
      </c>
      <c r="G1826">
        <f>HOUR(Transactions[[#This Row],[Time]])</f>
        <v>0</v>
      </c>
      <c r="H1826" s="1" t="str">
        <f>IF(Transactions[[#This Row],[Hour]]&lt;=6,"Night",IF(Transactions[[#This Row],[Hour]]&lt;=12,"Morning",IF(Transactions[[#This Row],[Hour]]&lt;=18,"Afternoon","Evening")))</f>
        <v>Night</v>
      </c>
      <c r="I1826" s="1" t="str">
        <f>IF(Transactions[[#This Row],[amount]]&lt;=5000,"low","high")</f>
        <v>low</v>
      </c>
      <c r="J1826" s="1">
        <f>YEAR(Transactions[[#This Row],[transaction_date]])</f>
        <v>2024</v>
      </c>
      <c r="K1826" s="1" t="str">
        <f>TEXT(Transactions[[#This Row],[transaction_date]],"mmm")</f>
        <v>May</v>
      </c>
      <c r="L1826" s="1" t="str">
        <f>TEXT(Transactions[[#This Row],[transaction_date]],"ddd")</f>
        <v>Mon</v>
      </c>
      <c r="M1826" s="1">
        <f>WEEKDAY(Transactions[[#This Row],[transaction_date]])</f>
        <v>2</v>
      </c>
      <c r="N1826" s="1" t="str">
        <f>IF(OR(Transactions[[#This Row],[weekday]]=1,Transactions[[#This Row],[weekday]]=7),"weekend","weekday")</f>
        <v>weekday</v>
      </c>
    </row>
    <row r="1827" spans="1:14">
      <c r="A1827">
        <v>1198</v>
      </c>
      <c r="B1827">
        <v>1018160604</v>
      </c>
      <c r="C1827" s="1" t="s">
        <v>610</v>
      </c>
      <c r="D1827">
        <v>1748.28</v>
      </c>
      <c r="E1827" s="3">
        <v>45425.417604166665</v>
      </c>
      <c r="F1827" t="str">
        <f>TEXT(Transactions[[#This Row],[transaction_date]],"HH:MM:ss")</f>
        <v>10:01:21</v>
      </c>
      <c r="G1827">
        <f>HOUR(Transactions[[#This Row],[Time]])</f>
        <v>10</v>
      </c>
      <c r="H1827" s="1" t="str">
        <f>IF(Transactions[[#This Row],[Hour]]&lt;=6,"Night",IF(Transactions[[#This Row],[Hour]]&lt;=12,"Morning",IF(Transactions[[#This Row],[Hour]]&lt;=18,"Afternoon","Evening")))</f>
        <v>Morning</v>
      </c>
      <c r="I1827" s="1" t="str">
        <f>IF(Transactions[[#This Row],[amount]]&lt;=5000,"low","high")</f>
        <v>low</v>
      </c>
      <c r="J1827" s="1">
        <f>YEAR(Transactions[[#This Row],[transaction_date]])</f>
        <v>2024</v>
      </c>
      <c r="K1827" s="1" t="str">
        <f>TEXT(Transactions[[#This Row],[transaction_date]],"mmm")</f>
        <v>May</v>
      </c>
      <c r="L1827" s="1" t="str">
        <f>TEXT(Transactions[[#This Row],[transaction_date]],"ddd")</f>
        <v>Mon</v>
      </c>
      <c r="M1827" s="1">
        <f>WEEKDAY(Transactions[[#This Row],[transaction_date]])</f>
        <v>2</v>
      </c>
      <c r="N1827" s="1" t="str">
        <f>IF(OR(Transactions[[#This Row],[weekday]]=1,Transactions[[#This Row],[weekday]]=7),"weekend","weekday")</f>
        <v>weekday</v>
      </c>
    </row>
    <row r="1828" spans="1:14">
      <c r="A1828">
        <v>451</v>
      </c>
      <c r="B1828">
        <v>1090038332</v>
      </c>
      <c r="C1828" s="1" t="s">
        <v>611</v>
      </c>
      <c r="D1828">
        <v>2976.26</v>
      </c>
      <c r="E1828" s="3">
        <v>45426.490925925929</v>
      </c>
      <c r="F1828" t="str">
        <f>TEXT(Transactions[[#This Row],[transaction_date]],"HH:MM:ss")</f>
        <v>11:46:56</v>
      </c>
      <c r="G1828">
        <f>HOUR(Transactions[[#This Row],[Time]])</f>
        <v>11</v>
      </c>
      <c r="H1828" s="1" t="str">
        <f>IF(Transactions[[#This Row],[Hour]]&lt;=6,"Night",IF(Transactions[[#This Row],[Hour]]&lt;=12,"Morning",IF(Transactions[[#This Row],[Hour]]&lt;=18,"Afternoon","Evening")))</f>
        <v>Morning</v>
      </c>
      <c r="I1828" s="1" t="str">
        <f>IF(Transactions[[#This Row],[amount]]&lt;=5000,"low","high")</f>
        <v>low</v>
      </c>
      <c r="J1828" s="1">
        <f>YEAR(Transactions[[#This Row],[transaction_date]])</f>
        <v>2024</v>
      </c>
      <c r="K1828" s="1" t="str">
        <f>TEXT(Transactions[[#This Row],[transaction_date]],"mmm")</f>
        <v>May</v>
      </c>
      <c r="L1828" s="1" t="str">
        <f>TEXT(Transactions[[#This Row],[transaction_date]],"ddd")</f>
        <v>Tue</v>
      </c>
      <c r="M1828" s="1">
        <f>WEEKDAY(Transactions[[#This Row],[transaction_date]])</f>
        <v>3</v>
      </c>
      <c r="N1828" s="1" t="str">
        <f>IF(OR(Transactions[[#This Row],[weekday]]=1,Transactions[[#This Row],[weekday]]=7),"weekend","weekday")</f>
        <v>weekday</v>
      </c>
    </row>
    <row r="1829" spans="1:14">
      <c r="A1829">
        <v>536</v>
      </c>
      <c r="B1829">
        <v>1057415716</v>
      </c>
      <c r="C1829" s="1" t="s">
        <v>610</v>
      </c>
      <c r="D1829">
        <v>208.19</v>
      </c>
      <c r="E1829" s="3">
        <v>45426.596354166664</v>
      </c>
      <c r="F1829" t="str">
        <f>TEXT(Transactions[[#This Row],[transaction_date]],"HH:MM:ss")</f>
        <v>14:18:45</v>
      </c>
      <c r="G1829">
        <f>HOUR(Transactions[[#This Row],[Time]])</f>
        <v>14</v>
      </c>
      <c r="H1829" s="1" t="str">
        <f>IF(Transactions[[#This Row],[Hour]]&lt;=6,"Night",IF(Transactions[[#This Row],[Hour]]&lt;=12,"Morning",IF(Transactions[[#This Row],[Hour]]&lt;=18,"Afternoon","Evening")))</f>
        <v>Afternoon</v>
      </c>
      <c r="I1829" s="1" t="str">
        <f>IF(Transactions[[#This Row],[amount]]&lt;=5000,"low","high")</f>
        <v>low</v>
      </c>
      <c r="J1829" s="1">
        <f>YEAR(Transactions[[#This Row],[transaction_date]])</f>
        <v>2024</v>
      </c>
      <c r="K1829" s="1" t="str">
        <f>TEXT(Transactions[[#This Row],[transaction_date]],"mmm")</f>
        <v>May</v>
      </c>
      <c r="L1829" s="1" t="str">
        <f>TEXT(Transactions[[#This Row],[transaction_date]],"ddd")</f>
        <v>Tue</v>
      </c>
      <c r="M1829" s="1">
        <f>WEEKDAY(Transactions[[#This Row],[transaction_date]])</f>
        <v>3</v>
      </c>
      <c r="N1829" s="1" t="str">
        <f>IF(OR(Transactions[[#This Row],[weekday]]=1,Transactions[[#This Row],[weekday]]=7),"weekend","weekday")</f>
        <v>weekday</v>
      </c>
    </row>
    <row r="1830" spans="1:14">
      <c r="A1830">
        <v>272</v>
      </c>
      <c r="B1830">
        <v>1135708497</v>
      </c>
      <c r="C1830" s="1" t="s">
        <v>610</v>
      </c>
      <c r="D1830">
        <v>670.69</v>
      </c>
      <c r="E1830" s="3">
        <v>45426.996145833335</v>
      </c>
      <c r="F1830" t="str">
        <f>TEXT(Transactions[[#This Row],[transaction_date]],"HH:MM:ss")</f>
        <v>23:54:27</v>
      </c>
      <c r="G1830">
        <f>HOUR(Transactions[[#This Row],[Time]])</f>
        <v>23</v>
      </c>
      <c r="H1830" s="1" t="str">
        <f>IF(Transactions[[#This Row],[Hour]]&lt;=6,"Night",IF(Transactions[[#This Row],[Hour]]&lt;=12,"Morning",IF(Transactions[[#This Row],[Hour]]&lt;=18,"Afternoon","Evening")))</f>
        <v>Evening</v>
      </c>
      <c r="I1830" s="1" t="str">
        <f>IF(Transactions[[#This Row],[amount]]&lt;=5000,"low","high")</f>
        <v>low</v>
      </c>
      <c r="J1830" s="1">
        <f>YEAR(Transactions[[#This Row],[transaction_date]])</f>
        <v>2024</v>
      </c>
      <c r="K1830" s="1" t="str">
        <f>TEXT(Transactions[[#This Row],[transaction_date]],"mmm")</f>
        <v>May</v>
      </c>
      <c r="L1830" s="1" t="str">
        <f>TEXT(Transactions[[#This Row],[transaction_date]],"ddd")</f>
        <v>Tue</v>
      </c>
      <c r="M1830" s="1">
        <f>WEEKDAY(Transactions[[#This Row],[transaction_date]])</f>
        <v>3</v>
      </c>
      <c r="N1830" s="1" t="str">
        <f>IF(OR(Transactions[[#This Row],[weekday]]=1,Transactions[[#This Row],[weekday]]=7),"weekend","weekday")</f>
        <v>weekday</v>
      </c>
    </row>
    <row r="1831" spans="1:14">
      <c r="A1831">
        <v>657</v>
      </c>
      <c r="B1831">
        <v>1084011454</v>
      </c>
      <c r="C1831" s="1" t="s">
        <v>610</v>
      </c>
      <c r="D1831">
        <v>2467.46</v>
      </c>
      <c r="E1831" s="3">
        <v>45427.211805555555</v>
      </c>
      <c r="F1831" t="str">
        <f>TEXT(Transactions[[#This Row],[transaction_date]],"HH:MM:ss")</f>
        <v>05:05:00</v>
      </c>
      <c r="G1831">
        <f>HOUR(Transactions[[#This Row],[Time]])</f>
        <v>5</v>
      </c>
      <c r="H1831" s="1" t="str">
        <f>IF(Transactions[[#This Row],[Hour]]&lt;=6,"Night",IF(Transactions[[#This Row],[Hour]]&lt;=12,"Morning",IF(Transactions[[#This Row],[Hour]]&lt;=18,"Afternoon","Evening")))</f>
        <v>Night</v>
      </c>
      <c r="I1831" s="1" t="str">
        <f>IF(Transactions[[#This Row],[amount]]&lt;=5000,"low","high")</f>
        <v>low</v>
      </c>
      <c r="J1831" s="1">
        <f>YEAR(Transactions[[#This Row],[transaction_date]])</f>
        <v>2024</v>
      </c>
      <c r="K1831" s="1" t="str">
        <f>TEXT(Transactions[[#This Row],[transaction_date]],"mmm")</f>
        <v>May</v>
      </c>
      <c r="L1831" s="1" t="str">
        <f>TEXT(Transactions[[#This Row],[transaction_date]],"ddd")</f>
        <v>Wed</v>
      </c>
      <c r="M1831" s="1">
        <f>WEEKDAY(Transactions[[#This Row],[transaction_date]])</f>
        <v>4</v>
      </c>
      <c r="N1831" s="1" t="str">
        <f>IF(OR(Transactions[[#This Row],[weekday]]=1,Transactions[[#This Row],[weekday]]=7),"weekend","weekday")</f>
        <v>weekday</v>
      </c>
    </row>
    <row r="1832" spans="1:14">
      <c r="A1832">
        <v>1240</v>
      </c>
      <c r="B1832">
        <v>1047349967</v>
      </c>
      <c r="C1832" s="1" t="s">
        <v>612</v>
      </c>
      <c r="D1832">
        <v>3826.55</v>
      </c>
      <c r="E1832" s="3">
        <v>45427.747604166667</v>
      </c>
      <c r="F1832" t="str">
        <f>TEXT(Transactions[[#This Row],[transaction_date]],"HH:MM:ss")</f>
        <v>17:56:33</v>
      </c>
      <c r="G1832">
        <f>HOUR(Transactions[[#This Row],[Time]])</f>
        <v>17</v>
      </c>
      <c r="H1832" s="1" t="str">
        <f>IF(Transactions[[#This Row],[Hour]]&lt;=6,"Night",IF(Transactions[[#This Row],[Hour]]&lt;=12,"Morning",IF(Transactions[[#This Row],[Hour]]&lt;=18,"Afternoon","Evening")))</f>
        <v>Afternoon</v>
      </c>
      <c r="I1832" s="1" t="str">
        <f>IF(Transactions[[#This Row],[amount]]&lt;=5000,"low","high")</f>
        <v>low</v>
      </c>
      <c r="J1832" s="1">
        <f>YEAR(Transactions[[#This Row],[transaction_date]])</f>
        <v>2024</v>
      </c>
      <c r="K1832" s="1" t="str">
        <f>TEXT(Transactions[[#This Row],[transaction_date]],"mmm")</f>
        <v>May</v>
      </c>
      <c r="L1832" s="1" t="str">
        <f>TEXT(Transactions[[#This Row],[transaction_date]],"ddd")</f>
        <v>Wed</v>
      </c>
      <c r="M1832" s="1">
        <f>WEEKDAY(Transactions[[#This Row],[transaction_date]])</f>
        <v>4</v>
      </c>
      <c r="N1832" s="1" t="str">
        <f>IF(OR(Transactions[[#This Row],[weekday]]=1,Transactions[[#This Row],[weekday]]=7),"weekend","weekday")</f>
        <v>weekday</v>
      </c>
    </row>
    <row r="1833" spans="1:14">
      <c r="A1833">
        <v>1741</v>
      </c>
      <c r="B1833">
        <v>1097521618</v>
      </c>
      <c r="C1833" s="1" t="s">
        <v>612</v>
      </c>
      <c r="D1833">
        <v>1663.47</v>
      </c>
      <c r="E1833" s="3">
        <v>45428.352384259262</v>
      </c>
      <c r="F1833" t="str">
        <f>TEXT(Transactions[[#This Row],[transaction_date]],"HH:MM:ss")</f>
        <v>08:27:26</v>
      </c>
      <c r="G1833">
        <f>HOUR(Transactions[[#This Row],[Time]])</f>
        <v>8</v>
      </c>
      <c r="H1833" s="1" t="str">
        <f>IF(Transactions[[#This Row],[Hour]]&lt;=6,"Night",IF(Transactions[[#This Row],[Hour]]&lt;=12,"Morning",IF(Transactions[[#This Row],[Hour]]&lt;=18,"Afternoon","Evening")))</f>
        <v>Morning</v>
      </c>
      <c r="I1833" s="1" t="str">
        <f>IF(Transactions[[#This Row],[amount]]&lt;=5000,"low","high")</f>
        <v>low</v>
      </c>
      <c r="J1833" s="1">
        <f>YEAR(Transactions[[#This Row],[transaction_date]])</f>
        <v>2024</v>
      </c>
      <c r="K1833" s="1" t="str">
        <f>TEXT(Transactions[[#This Row],[transaction_date]],"mmm")</f>
        <v>May</v>
      </c>
      <c r="L1833" s="1" t="str">
        <f>TEXT(Transactions[[#This Row],[transaction_date]],"ddd")</f>
        <v>Thu</v>
      </c>
      <c r="M1833" s="1">
        <f>WEEKDAY(Transactions[[#This Row],[transaction_date]])</f>
        <v>5</v>
      </c>
      <c r="N1833" s="1" t="str">
        <f>IF(OR(Transactions[[#This Row],[weekday]]=1,Transactions[[#This Row],[weekday]]=7),"weekend","weekday")</f>
        <v>weekday</v>
      </c>
    </row>
    <row r="1834" spans="1:14">
      <c r="A1834">
        <v>1181</v>
      </c>
      <c r="B1834">
        <v>1055656566</v>
      </c>
      <c r="C1834" s="1" t="s">
        <v>611</v>
      </c>
      <c r="D1834">
        <v>908.8</v>
      </c>
      <c r="E1834" s="3">
        <v>45428.540219907409</v>
      </c>
      <c r="F1834" t="str">
        <f>TEXT(Transactions[[#This Row],[transaction_date]],"HH:MM:ss")</f>
        <v>12:57:55</v>
      </c>
      <c r="G1834">
        <f>HOUR(Transactions[[#This Row],[Time]])</f>
        <v>12</v>
      </c>
      <c r="H1834" s="1" t="str">
        <f>IF(Transactions[[#This Row],[Hour]]&lt;=6,"Night",IF(Transactions[[#This Row],[Hour]]&lt;=12,"Morning",IF(Transactions[[#This Row],[Hour]]&lt;=18,"Afternoon","Evening")))</f>
        <v>Morning</v>
      </c>
      <c r="I1834" s="1" t="str">
        <f>IF(Transactions[[#This Row],[amount]]&lt;=5000,"low","high")</f>
        <v>low</v>
      </c>
      <c r="J1834" s="1">
        <f>YEAR(Transactions[[#This Row],[transaction_date]])</f>
        <v>2024</v>
      </c>
      <c r="K1834" s="1" t="str">
        <f>TEXT(Transactions[[#This Row],[transaction_date]],"mmm")</f>
        <v>May</v>
      </c>
      <c r="L1834" s="1" t="str">
        <f>TEXT(Transactions[[#This Row],[transaction_date]],"ddd")</f>
        <v>Thu</v>
      </c>
      <c r="M1834" s="1">
        <f>WEEKDAY(Transactions[[#This Row],[transaction_date]])</f>
        <v>5</v>
      </c>
      <c r="N1834" s="1" t="str">
        <f>IF(OR(Transactions[[#This Row],[weekday]]=1,Transactions[[#This Row],[weekday]]=7),"weekend","weekday")</f>
        <v>weekday</v>
      </c>
    </row>
    <row r="1835" spans="1:14">
      <c r="A1835">
        <v>1542</v>
      </c>
      <c r="B1835">
        <v>1148807323</v>
      </c>
      <c r="C1835" s="1" t="s">
        <v>612</v>
      </c>
      <c r="D1835">
        <v>1553.13</v>
      </c>
      <c r="E1835" s="3">
        <v>45428.599849537037</v>
      </c>
      <c r="F1835" t="str">
        <f>TEXT(Transactions[[#This Row],[transaction_date]],"HH:MM:ss")</f>
        <v>14:23:47</v>
      </c>
      <c r="G1835">
        <f>HOUR(Transactions[[#This Row],[Time]])</f>
        <v>14</v>
      </c>
      <c r="H1835" s="1" t="str">
        <f>IF(Transactions[[#This Row],[Hour]]&lt;=6,"Night",IF(Transactions[[#This Row],[Hour]]&lt;=12,"Morning",IF(Transactions[[#This Row],[Hour]]&lt;=18,"Afternoon","Evening")))</f>
        <v>Afternoon</v>
      </c>
      <c r="I1835" s="1" t="str">
        <f>IF(Transactions[[#This Row],[amount]]&lt;=5000,"low","high")</f>
        <v>low</v>
      </c>
      <c r="J1835" s="1">
        <f>YEAR(Transactions[[#This Row],[transaction_date]])</f>
        <v>2024</v>
      </c>
      <c r="K1835" s="1" t="str">
        <f>TEXT(Transactions[[#This Row],[transaction_date]],"mmm")</f>
        <v>May</v>
      </c>
      <c r="L1835" s="1" t="str">
        <f>TEXT(Transactions[[#This Row],[transaction_date]],"ddd")</f>
        <v>Thu</v>
      </c>
      <c r="M1835" s="1">
        <f>WEEKDAY(Transactions[[#This Row],[transaction_date]])</f>
        <v>5</v>
      </c>
      <c r="N1835" s="1" t="str">
        <f>IF(OR(Transactions[[#This Row],[weekday]]=1,Transactions[[#This Row],[weekday]]=7),"weekend","weekday")</f>
        <v>weekday</v>
      </c>
    </row>
    <row r="1836" spans="1:14">
      <c r="A1836">
        <v>634</v>
      </c>
      <c r="B1836">
        <v>1032972218</v>
      </c>
      <c r="C1836" s="1" t="s">
        <v>612</v>
      </c>
      <c r="D1836">
        <v>3200.98</v>
      </c>
      <c r="E1836" s="3">
        <v>45428.634409722225</v>
      </c>
      <c r="F1836" t="str">
        <f>TEXT(Transactions[[#This Row],[transaction_date]],"HH:MM:ss")</f>
        <v>15:13:33</v>
      </c>
      <c r="G1836">
        <f>HOUR(Transactions[[#This Row],[Time]])</f>
        <v>15</v>
      </c>
      <c r="H1836" s="1" t="str">
        <f>IF(Transactions[[#This Row],[Hour]]&lt;=6,"Night",IF(Transactions[[#This Row],[Hour]]&lt;=12,"Morning",IF(Transactions[[#This Row],[Hour]]&lt;=18,"Afternoon","Evening")))</f>
        <v>Afternoon</v>
      </c>
      <c r="I1836" s="1" t="str">
        <f>IF(Transactions[[#This Row],[amount]]&lt;=5000,"low","high")</f>
        <v>low</v>
      </c>
      <c r="J1836" s="1">
        <f>YEAR(Transactions[[#This Row],[transaction_date]])</f>
        <v>2024</v>
      </c>
      <c r="K1836" s="1" t="str">
        <f>TEXT(Transactions[[#This Row],[transaction_date]],"mmm")</f>
        <v>May</v>
      </c>
      <c r="L1836" s="1" t="str">
        <f>TEXT(Transactions[[#This Row],[transaction_date]],"ddd")</f>
        <v>Thu</v>
      </c>
      <c r="M1836" s="1">
        <f>WEEKDAY(Transactions[[#This Row],[transaction_date]])</f>
        <v>5</v>
      </c>
      <c r="N1836" s="1" t="str">
        <f>IF(OR(Transactions[[#This Row],[weekday]]=1,Transactions[[#This Row],[weekday]]=7),"weekend","weekday")</f>
        <v>weekday</v>
      </c>
    </row>
    <row r="1837" spans="1:14">
      <c r="A1837">
        <v>1736</v>
      </c>
      <c r="B1837">
        <v>1047349967</v>
      </c>
      <c r="C1837" s="1" t="s">
        <v>610</v>
      </c>
      <c r="D1837">
        <v>2474.9</v>
      </c>
      <c r="E1837" s="3">
        <v>45428.640231481484</v>
      </c>
      <c r="F1837" t="str">
        <f>TEXT(Transactions[[#This Row],[transaction_date]],"HH:MM:ss")</f>
        <v>15:21:56</v>
      </c>
      <c r="G1837">
        <f>HOUR(Transactions[[#This Row],[Time]])</f>
        <v>15</v>
      </c>
      <c r="H1837" s="1" t="str">
        <f>IF(Transactions[[#This Row],[Hour]]&lt;=6,"Night",IF(Transactions[[#This Row],[Hour]]&lt;=12,"Morning",IF(Transactions[[#This Row],[Hour]]&lt;=18,"Afternoon","Evening")))</f>
        <v>Afternoon</v>
      </c>
      <c r="I1837" s="1" t="str">
        <f>IF(Transactions[[#This Row],[amount]]&lt;=5000,"low","high")</f>
        <v>low</v>
      </c>
      <c r="J1837" s="1">
        <f>YEAR(Transactions[[#This Row],[transaction_date]])</f>
        <v>2024</v>
      </c>
      <c r="K1837" s="1" t="str">
        <f>TEXT(Transactions[[#This Row],[transaction_date]],"mmm")</f>
        <v>May</v>
      </c>
      <c r="L1837" s="1" t="str">
        <f>TEXT(Transactions[[#This Row],[transaction_date]],"ddd")</f>
        <v>Thu</v>
      </c>
      <c r="M1837" s="1">
        <f>WEEKDAY(Transactions[[#This Row],[transaction_date]])</f>
        <v>5</v>
      </c>
      <c r="N1837" s="1" t="str">
        <f>IF(OR(Transactions[[#This Row],[weekday]]=1,Transactions[[#This Row],[weekday]]=7),"weekend","weekday")</f>
        <v>weekday</v>
      </c>
    </row>
    <row r="1838" spans="1:14">
      <c r="A1838">
        <v>1998</v>
      </c>
      <c r="B1838">
        <v>1140147467</v>
      </c>
      <c r="C1838" s="1" t="s">
        <v>612</v>
      </c>
      <c r="D1838">
        <v>2973.34</v>
      </c>
      <c r="E1838" s="3">
        <v>45428.76226851852</v>
      </c>
      <c r="F1838" t="str">
        <f>TEXT(Transactions[[#This Row],[transaction_date]],"HH:MM:ss")</f>
        <v>18:17:40</v>
      </c>
      <c r="G1838">
        <f>HOUR(Transactions[[#This Row],[Time]])</f>
        <v>18</v>
      </c>
      <c r="H1838" s="1" t="str">
        <f>IF(Transactions[[#This Row],[Hour]]&lt;=6,"Night",IF(Transactions[[#This Row],[Hour]]&lt;=12,"Morning",IF(Transactions[[#This Row],[Hour]]&lt;=18,"Afternoon","Evening")))</f>
        <v>Afternoon</v>
      </c>
      <c r="I1838" s="1" t="str">
        <f>IF(Transactions[[#This Row],[amount]]&lt;=5000,"low","high")</f>
        <v>low</v>
      </c>
      <c r="J1838" s="1">
        <f>YEAR(Transactions[[#This Row],[transaction_date]])</f>
        <v>2024</v>
      </c>
      <c r="K1838" s="1" t="str">
        <f>TEXT(Transactions[[#This Row],[transaction_date]],"mmm")</f>
        <v>May</v>
      </c>
      <c r="L1838" s="1" t="str">
        <f>TEXT(Transactions[[#This Row],[transaction_date]],"ddd")</f>
        <v>Thu</v>
      </c>
      <c r="M1838" s="1">
        <f>WEEKDAY(Transactions[[#This Row],[transaction_date]])</f>
        <v>5</v>
      </c>
      <c r="N1838" s="1" t="str">
        <f>IF(OR(Transactions[[#This Row],[weekday]]=1,Transactions[[#This Row],[weekday]]=7),"weekend","weekday")</f>
        <v>weekday</v>
      </c>
    </row>
    <row r="1839" spans="1:14">
      <c r="A1839">
        <v>439</v>
      </c>
      <c r="B1839">
        <v>1133514547</v>
      </c>
      <c r="C1839" s="1" t="s">
        <v>611</v>
      </c>
      <c r="D1839">
        <v>3742.57</v>
      </c>
      <c r="E1839" s="3">
        <v>45429.708622685182</v>
      </c>
      <c r="F1839" t="str">
        <f>TEXT(Transactions[[#This Row],[transaction_date]],"HH:MM:ss")</f>
        <v>17:00:25</v>
      </c>
      <c r="G1839">
        <f>HOUR(Transactions[[#This Row],[Time]])</f>
        <v>17</v>
      </c>
      <c r="H1839" s="1" t="str">
        <f>IF(Transactions[[#This Row],[Hour]]&lt;=6,"Night",IF(Transactions[[#This Row],[Hour]]&lt;=12,"Morning",IF(Transactions[[#This Row],[Hour]]&lt;=18,"Afternoon","Evening")))</f>
        <v>Afternoon</v>
      </c>
      <c r="I1839" s="1" t="str">
        <f>IF(Transactions[[#This Row],[amount]]&lt;=5000,"low","high")</f>
        <v>low</v>
      </c>
      <c r="J1839" s="1">
        <f>YEAR(Transactions[[#This Row],[transaction_date]])</f>
        <v>2024</v>
      </c>
      <c r="K1839" s="1" t="str">
        <f>TEXT(Transactions[[#This Row],[transaction_date]],"mmm")</f>
        <v>May</v>
      </c>
      <c r="L1839" s="1" t="str">
        <f>TEXT(Transactions[[#This Row],[transaction_date]],"ddd")</f>
        <v>Fri</v>
      </c>
      <c r="M1839" s="1">
        <f>WEEKDAY(Transactions[[#This Row],[transaction_date]])</f>
        <v>6</v>
      </c>
      <c r="N1839" s="1" t="str">
        <f>IF(OR(Transactions[[#This Row],[weekday]]=1,Transactions[[#This Row],[weekday]]=7),"weekend","weekday")</f>
        <v>weekday</v>
      </c>
    </row>
    <row r="1840" spans="1:14">
      <c r="A1840">
        <v>1106</v>
      </c>
      <c r="B1840">
        <v>1012982863</v>
      </c>
      <c r="C1840" s="1" t="s">
        <v>612</v>
      </c>
      <c r="D1840">
        <v>4955.42</v>
      </c>
      <c r="E1840" s="3">
        <v>45429.83222222222</v>
      </c>
      <c r="F1840" t="str">
        <f>TEXT(Transactions[[#This Row],[transaction_date]],"HH:MM:ss")</f>
        <v>19:58:24</v>
      </c>
      <c r="G1840">
        <f>HOUR(Transactions[[#This Row],[Time]])</f>
        <v>19</v>
      </c>
      <c r="H1840" s="1" t="str">
        <f>IF(Transactions[[#This Row],[Hour]]&lt;=6,"Night",IF(Transactions[[#This Row],[Hour]]&lt;=12,"Morning",IF(Transactions[[#This Row],[Hour]]&lt;=18,"Afternoon","Evening")))</f>
        <v>Evening</v>
      </c>
      <c r="I1840" s="1" t="str">
        <f>IF(Transactions[[#This Row],[amount]]&lt;=5000,"low","high")</f>
        <v>low</v>
      </c>
      <c r="J1840" s="1">
        <f>YEAR(Transactions[[#This Row],[transaction_date]])</f>
        <v>2024</v>
      </c>
      <c r="K1840" s="1" t="str">
        <f>TEXT(Transactions[[#This Row],[transaction_date]],"mmm")</f>
        <v>May</v>
      </c>
      <c r="L1840" s="1" t="str">
        <f>TEXT(Transactions[[#This Row],[transaction_date]],"ddd")</f>
        <v>Fri</v>
      </c>
      <c r="M1840" s="1">
        <f>WEEKDAY(Transactions[[#This Row],[transaction_date]])</f>
        <v>6</v>
      </c>
      <c r="N1840" s="1" t="str">
        <f>IF(OR(Transactions[[#This Row],[weekday]]=1,Transactions[[#This Row],[weekday]]=7),"weekend","weekday")</f>
        <v>weekday</v>
      </c>
    </row>
    <row r="1841" spans="1:14">
      <c r="A1841">
        <v>1915</v>
      </c>
      <c r="B1841">
        <v>1049405235</v>
      </c>
      <c r="C1841" s="1" t="s">
        <v>611</v>
      </c>
      <c r="D1841">
        <v>2172.12</v>
      </c>
      <c r="E1841" s="3">
        <v>45429.944351851853</v>
      </c>
      <c r="F1841" t="str">
        <f>TEXT(Transactions[[#This Row],[transaction_date]],"HH:MM:ss")</f>
        <v>22:39:52</v>
      </c>
      <c r="G1841">
        <f>HOUR(Transactions[[#This Row],[Time]])</f>
        <v>22</v>
      </c>
      <c r="H1841" s="1" t="str">
        <f>IF(Transactions[[#This Row],[Hour]]&lt;=6,"Night",IF(Transactions[[#This Row],[Hour]]&lt;=12,"Morning",IF(Transactions[[#This Row],[Hour]]&lt;=18,"Afternoon","Evening")))</f>
        <v>Evening</v>
      </c>
      <c r="I1841" s="1" t="str">
        <f>IF(Transactions[[#This Row],[amount]]&lt;=5000,"low","high")</f>
        <v>low</v>
      </c>
      <c r="J1841" s="1">
        <f>YEAR(Transactions[[#This Row],[transaction_date]])</f>
        <v>2024</v>
      </c>
      <c r="K1841" s="1" t="str">
        <f>TEXT(Transactions[[#This Row],[transaction_date]],"mmm")</f>
        <v>May</v>
      </c>
      <c r="L1841" s="1" t="str">
        <f>TEXT(Transactions[[#This Row],[transaction_date]],"ddd")</f>
        <v>Fri</v>
      </c>
      <c r="M1841" s="1">
        <f>WEEKDAY(Transactions[[#This Row],[transaction_date]])</f>
        <v>6</v>
      </c>
      <c r="N1841" s="1" t="str">
        <f>IF(OR(Transactions[[#This Row],[weekday]]=1,Transactions[[#This Row],[weekday]]=7),"weekend","weekday")</f>
        <v>weekday</v>
      </c>
    </row>
    <row r="1842" spans="1:14">
      <c r="A1842">
        <v>598</v>
      </c>
      <c r="B1842">
        <v>1113015151</v>
      </c>
      <c r="C1842" s="1" t="s">
        <v>611</v>
      </c>
      <c r="D1842">
        <v>3465.93</v>
      </c>
      <c r="E1842" s="3">
        <v>45430.214537037034</v>
      </c>
      <c r="F1842" t="str">
        <f>TEXT(Transactions[[#This Row],[transaction_date]],"HH:MM:ss")</f>
        <v>05:08:56</v>
      </c>
      <c r="G1842">
        <f>HOUR(Transactions[[#This Row],[Time]])</f>
        <v>5</v>
      </c>
      <c r="H1842" s="1" t="str">
        <f>IF(Transactions[[#This Row],[Hour]]&lt;=6,"Night",IF(Transactions[[#This Row],[Hour]]&lt;=12,"Morning",IF(Transactions[[#This Row],[Hour]]&lt;=18,"Afternoon","Evening")))</f>
        <v>Night</v>
      </c>
      <c r="I1842" s="1" t="str">
        <f>IF(Transactions[[#This Row],[amount]]&lt;=5000,"low","high")</f>
        <v>low</v>
      </c>
      <c r="J1842" s="1">
        <f>YEAR(Transactions[[#This Row],[transaction_date]])</f>
        <v>2024</v>
      </c>
      <c r="K1842" s="1" t="str">
        <f>TEXT(Transactions[[#This Row],[transaction_date]],"mmm")</f>
        <v>May</v>
      </c>
      <c r="L1842" s="1" t="str">
        <f>TEXT(Transactions[[#This Row],[transaction_date]],"ddd")</f>
        <v>Sat</v>
      </c>
      <c r="M1842" s="1">
        <f>WEEKDAY(Transactions[[#This Row],[transaction_date]])</f>
        <v>7</v>
      </c>
      <c r="N1842" s="1" t="str">
        <f>IF(OR(Transactions[[#This Row],[weekday]]=1,Transactions[[#This Row],[weekday]]=7),"weekend","weekday")</f>
        <v>weekend</v>
      </c>
    </row>
    <row r="1843" spans="1:14">
      <c r="A1843">
        <v>223</v>
      </c>
      <c r="B1843">
        <v>1088624767</v>
      </c>
      <c r="C1843" s="1" t="s">
        <v>610</v>
      </c>
      <c r="D1843">
        <v>1089.27</v>
      </c>
      <c r="E1843" s="3">
        <v>45430.374664351853</v>
      </c>
      <c r="F1843" t="str">
        <f>TEXT(Transactions[[#This Row],[transaction_date]],"HH:MM:ss")</f>
        <v>08:59:31</v>
      </c>
      <c r="G1843">
        <f>HOUR(Transactions[[#This Row],[Time]])</f>
        <v>8</v>
      </c>
      <c r="H1843" s="1" t="str">
        <f>IF(Transactions[[#This Row],[Hour]]&lt;=6,"Night",IF(Transactions[[#This Row],[Hour]]&lt;=12,"Morning",IF(Transactions[[#This Row],[Hour]]&lt;=18,"Afternoon","Evening")))</f>
        <v>Morning</v>
      </c>
      <c r="I1843" s="1" t="str">
        <f>IF(Transactions[[#This Row],[amount]]&lt;=5000,"low","high")</f>
        <v>low</v>
      </c>
      <c r="J1843" s="1">
        <f>YEAR(Transactions[[#This Row],[transaction_date]])</f>
        <v>2024</v>
      </c>
      <c r="K1843" s="1" t="str">
        <f>TEXT(Transactions[[#This Row],[transaction_date]],"mmm")</f>
        <v>May</v>
      </c>
      <c r="L1843" s="1" t="str">
        <f>TEXT(Transactions[[#This Row],[transaction_date]],"ddd")</f>
        <v>Sat</v>
      </c>
      <c r="M1843" s="1">
        <f>WEEKDAY(Transactions[[#This Row],[transaction_date]])</f>
        <v>7</v>
      </c>
      <c r="N1843" s="1" t="str">
        <f>IF(OR(Transactions[[#This Row],[weekday]]=1,Transactions[[#This Row],[weekday]]=7),"weekend","weekday")</f>
        <v>weekend</v>
      </c>
    </row>
    <row r="1844" spans="1:14">
      <c r="A1844">
        <v>1389</v>
      </c>
      <c r="B1844">
        <v>1046754306</v>
      </c>
      <c r="C1844" s="1" t="s">
        <v>612</v>
      </c>
      <c r="D1844">
        <v>908.82</v>
      </c>
      <c r="E1844" s="3">
        <v>45430.44253472222</v>
      </c>
      <c r="F1844" t="str">
        <f>TEXT(Transactions[[#This Row],[transaction_date]],"HH:MM:ss")</f>
        <v>10:37:15</v>
      </c>
      <c r="G1844">
        <f>HOUR(Transactions[[#This Row],[Time]])</f>
        <v>10</v>
      </c>
      <c r="H1844" s="1" t="str">
        <f>IF(Transactions[[#This Row],[Hour]]&lt;=6,"Night",IF(Transactions[[#This Row],[Hour]]&lt;=12,"Morning",IF(Transactions[[#This Row],[Hour]]&lt;=18,"Afternoon","Evening")))</f>
        <v>Morning</v>
      </c>
      <c r="I1844" s="1" t="str">
        <f>IF(Transactions[[#This Row],[amount]]&lt;=5000,"low","high")</f>
        <v>low</v>
      </c>
      <c r="J1844" s="1">
        <f>YEAR(Transactions[[#This Row],[transaction_date]])</f>
        <v>2024</v>
      </c>
      <c r="K1844" s="1" t="str">
        <f>TEXT(Transactions[[#This Row],[transaction_date]],"mmm")</f>
        <v>May</v>
      </c>
      <c r="L1844" s="1" t="str">
        <f>TEXT(Transactions[[#This Row],[transaction_date]],"ddd")</f>
        <v>Sat</v>
      </c>
      <c r="M1844" s="1">
        <f>WEEKDAY(Transactions[[#This Row],[transaction_date]])</f>
        <v>7</v>
      </c>
      <c r="N1844" s="1" t="str">
        <f>IF(OR(Transactions[[#This Row],[weekday]]=1,Transactions[[#This Row],[weekday]]=7),"weekend","weekday")</f>
        <v>weekend</v>
      </c>
    </row>
    <row r="1845" spans="1:14">
      <c r="A1845">
        <v>479</v>
      </c>
      <c r="B1845">
        <v>1049405235</v>
      </c>
      <c r="C1845" s="1" t="s">
        <v>610</v>
      </c>
      <c r="D1845">
        <v>4677.7299999999996</v>
      </c>
      <c r="E1845" s="3">
        <v>45430.449826388889</v>
      </c>
      <c r="F1845" t="str">
        <f>TEXT(Transactions[[#This Row],[transaction_date]],"HH:MM:ss")</f>
        <v>10:47:45</v>
      </c>
      <c r="G1845">
        <f>HOUR(Transactions[[#This Row],[Time]])</f>
        <v>10</v>
      </c>
      <c r="H1845" s="1" t="str">
        <f>IF(Transactions[[#This Row],[Hour]]&lt;=6,"Night",IF(Transactions[[#This Row],[Hour]]&lt;=12,"Morning",IF(Transactions[[#This Row],[Hour]]&lt;=18,"Afternoon","Evening")))</f>
        <v>Morning</v>
      </c>
      <c r="I1845" s="1" t="str">
        <f>IF(Transactions[[#This Row],[amount]]&lt;=5000,"low","high")</f>
        <v>low</v>
      </c>
      <c r="J1845" s="1">
        <f>YEAR(Transactions[[#This Row],[transaction_date]])</f>
        <v>2024</v>
      </c>
      <c r="K1845" s="1" t="str">
        <f>TEXT(Transactions[[#This Row],[transaction_date]],"mmm")</f>
        <v>May</v>
      </c>
      <c r="L1845" s="1" t="str">
        <f>TEXT(Transactions[[#This Row],[transaction_date]],"ddd")</f>
        <v>Sat</v>
      </c>
      <c r="M1845" s="1">
        <f>WEEKDAY(Transactions[[#This Row],[transaction_date]])</f>
        <v>7</v>
      </c>
      <c r="N1845" s="1" t="str">
        <f>IF(OR(Transactions[[#This Row],[weekday]]=1,Transactions[[#This Row],[weekday]]=7),"weekend","weekday")</f>
        <v>weekend</v>
      </c>
    </row>
    <row r="1846" spans="1:14">
      <c r="A1846">
        <v>552</v>
      </c>
      <c r="B1846">
        <v>1055656566</v>
      </c>
      <c r="C1846" s="1" t="s">
        <v>612</v>
      </c>
      <c r="D1846">
        <v>1912.99</v>
      </c>
      <c r="E1846" s="3">
        <v>45430.770358796297</v>
      </c>
      <c r="F1846" t="str">
        <f>TEXT(Transactions[[#This Row],[transaction_date]],"HH:MM:ss")</f>
        <v>18:29:19</v>
      </c>
      <c r="G1846">
        <f>HOUR(Transactions[[#This Row],[Time]])</f>
        <v>18</v>
      </c>
      <c r="H1846" s="1" t="str">
        <f>IF(Transactions[[#This Row],[Hour]]&lt;=6,"Night",IF(Transactions[[#This Row],[Hour]]&lt;=12,"Morning",IF(Transactions[[#This Row],[Hour]]&lt;=18,"Afternoon","Evening")))</f>
        <v>Afternoon</v>
      </c>
      <c r="I1846" s="1" t="str">
        <f>IF(Transactions[[#This Row],[amount]]&lt;=5000,"low","high")</f>
        <v>low</v>
      </c>
      <c r="J1846" s="1">
        <f>YEAR(Transactions[[#This Row],[transaction_date]])</f>
        <v>2024</v>
      </c>
      <c r="K1846" s="1" t="str">
        <f>TEXT(Transactions[[#This Row],[transaction_date]],"mmm")</f>
        <v>May</v>
      </c>
      <c r="L1846" s="1" t="str">
        <f>TEXT(Transactions[[#This Row],[transaction_date]],"ddd")</f>
        <v>Sat</v>
      </c>
      <c r="M1846" s="1">
        <f>WEEKDAY(Transactions[[#This Row],[transaction_date]])</f>
        <v>7</v>
      </c>
      <c r="N1846" s="1" t="str">
        <f>IF(OR(Transactions[[#This Row],[weekday]]=1,Transactions[[#This Row],[weekday]]=7),"weekend","weekday")</f>
        <v>weekend</v>
      </c>
    </row>
    <row r="1847" spans="1:14">
      <c r="A1847">
        <v>15</v>
      </c>
      <c r="B1847">
        <v>1116132425</v>
      </c>
      <c r="C1847" s="1" t="s">
        <v>612</v>
      </c>
      <c r="D1847">
        <v>3905.34</v>
      </c>
      <c r="E1847" s="3">
        <v>45431.04824074074</v>
      </c>
      <c r="F1847" t="str">
        <f>TEXT(Transactions[[#This Row],[transaction_date]],"HH:MM:ss")</f>
        <v>01:09:28</v>
      </c>
      <c r="G1847">
        <f>HOUR(Transactions[[#This Row],[Time]])</f>
        <v>1</v>
      </c>
      <c r="H1847" s="1" t="str">
        <f>IF(Transactions[[#This Row],[Hour]]&lt;=6,"Night",IF(Transactions[[#This Row],[Hour]]&lt;=12,"Morning",IF(Transactions[[#This Row],[Hour]]&lt;=18,"Afternoon","Evening")))</f>
        <v>Night</v>
      </c>
      <c r="I1847" s="1" t="str">
        <f>IF(Transactions[[#This Row],[amount]]&lt;=5000,"low","high")</f>
        <v>low</v>
      </c>
      <c r="J1847" s="1">
        <f>YEAR(Transactions[[#This Row],[transaction_date]])</f>
        <v>2024</v>
      </c>
      <c r="K1847" s="1" t="str">
        <f>TEXT(Transactions[[#This Row],[transaction_date]],"mmm")</f>
        <v>May</v>
      </c>
      <c r="L1847" s="1" t="str">
        <f>TEXT(Transactions[[#This Row],[transaction_date]],"ddd")</f>
        <v>Sun</v>
      </c>
      <c r="M1847" s="1">
        <f>WEEKDAY(Transactions[[#This Row],[transaction_date]])</f>
        <v>1</v>
      </c>
      <c r="N1847" s="1" t="str">
        <f>IF(OR(Transactions[[#This Row],[weekday]]=1,Transactions[[#This Row],[weekday]]=7),"weekend","weekday")</f>
        <v>weekend</v>
      </c>
    </row>
    <row r="1848" spans="1:14">
      <c r="A1848">
        <v>29</v>
      </c>
      <c r="B1848">
        <v>1170542404</v>
      </c>
      <c r="C1848" s="1" t="s">
        <v>612</v>
      </c>
      <c r="D1848">
        <v>3207.53</v>
      </c>
      <c r="E1848" s="3">
        <v>45431.106273148151</v>
      </c>
      <c r="F1848" t="str">
        <f>TEXT(Transactions[[#This Row],[transaction_date]],"HH:MM:ss")</f>
        <v>02:33:02</v>
      </c>
      <c r="G1848">
        <f>HOUR(Transactions[[#This Row],[Time]])</f>
        <v>2</v>
      </c>
      <c r="H1848" s="1" t="str">
        <f>IF(Transactions[[#This Row],[Hour]]&lt;=6,"Night",IF(Transactions[[#This Row],[Hour]]&lt;=12,"Morning",IF(Transactions[[#This Row],[Hour]]&lt;=18,"Afternoon","Evening")))</f>
        <v>Night</v>
      </c>
      <c r="I1848" s="1" t="str">
        <f>IF(Transactions[[#This Row],[amount]]&lt;=5000,"low","high")</f>
        <v>low</v>
      </c>
      <c r="J1848" s="1">
        <f>YEAR(Transactions[[#This Row],[transaction_date]])</f>
        <v>2024</v>
      </c>
      <c r="K1848" s="1" t="str">
        <f>TEXT(Transactions[[#This Row],[transaction_date]],"mmm")</f>
        <v>May</v>
      </c>
      <c r="L1848" s="1" t="str">
        <f>TEXT(Transactions[[#This Row],[transaction_date]],"ddd")</f>
        <v>Sun</v>
      </c>
      <c r="M1848" s="1">
        <f>WEEKDAY(Transactions[[#This Row],[transaction_date]])</f>
        <v>1</v>
      </c>
      <c r="N1848" s="1" t="str">
        <f>IF(OR(Transactions[[#This Row],[weekday]]=1,Transactions[[#This Row],[weekday]]=7),"weekend","weekday")</f>
        <v>weekend</v>
      </c>
    </row>
    <row r="1849" spans="1:14">
      <c r="A1849">
        <v>151</v>
      </c>
      <c r="B1849">
        <v>1059554497</v>
      </c>
      <c r="C1849" s="1" t="s">
        <v>611</v>
      </c>
      <c r="D1849">
        <v>2977.99</v>
      </c>
      <c r="E1849" s="3">
        <v>45431.115358796298</v>
      </c>
      <c r="F1849" t="str">
        <f>TEXT(Transactions[[#This Row],[transaction_date]],"HH:MM:ss")</f>
        <v>02:46:07</v>
      </c>
      <c r="G1849">
        <f>HOUR(Transactions[[#This Row],[Time]])</f>
        <v>2</v>
      </c>
      <c r="H1849" s="1" t="str">
        <f>IF(Transactions[[#This Row],[Hour]]&lt;=6,"Night",IF(Transactions[[#This Row],[Hour]]&lt;=12,"Morning",IF(Transactions[[#This Row],[Hour]]&lt;=18,"Afternoon","Evening")))</f>
        <v>Night</v>
      </c>
      <c r="I1849" s="1" t="str">
        <f>IF(Transactions[[#This Row],[amount]]&lt;=5000,"low","high")</f>
        <v>low</v>
      </c>
      <c r="J1849" s="1">
        <f>YEAR(Transactions[[#This Row],[transaction_date]])</f>
        <v>2024</v>
      </c>
      <c r="K1849" s="1" t="str">
        <f>TEXT(Transactions[[#This Row],[transaction_date]],"mmm")</f>
        <v>May</v>
      </c>
      <c r="L1849" s="1" t="str">
        <f>TEXT(Transactions[[#This Row],[transaction_date]],"ddd")</f>
        <v>Sun</v>
      </c>
      <c r="M1849" s="1">
        <f>WEEKDAY(Transactions[[#This Row],[transaction_date]])</f>
        <v>1</v>
      </c>
      <c r="N1849" s="1" t="str">
        <f>IF(OR(Transactions[[#This Row],[weekday]]=1,Transactions[[#This Row],[weekday]]=7),"weekend","weekday")</f>
        <v>weekend</v>
      </c>
    </row>
    <row r="1850" spans="1:14">
      <c r="A1850">
        <v>813</v>
      </c>
      <c r="B1850">
        <v>1041327604</v>
      </c>
      <c r="C1850" s="1" t="s">
        <v>610</v>
      </c>
      <c r="D1850">
        <v>4654.79</v>
      </c>
      <c r="E1850" s="3">
        <v>45431.20003472222</v>
      </c>
      <c r="F1850" t="str">
        <f>TEXT(Transactions[[#This Row],[transaction_date]],"HH:MM:ss")</f>
        <v>04:48:03</v>
      </c>
      <c r="G1850">
        <f>HOUR(Transactions[[#This Row],[Time]])</f>
        <v>4</v>
      </c>
      <c r="H1850" s="1" t="str">
        <f>IF(Transactions[[#This Row],[Hour]]&lt;=6,"Night",IF(Transactions[[#This Row],[Hour]]&lt;=12,"Morning",IF(Transactions[[#This Row],[Hour]]&lt;=18,"Afternoon","Evening")))</f>
        <v>Night</v>
      </c>
      <c r="I1850" s="1" t="str">
        <f>IF(Transactions[[#This Row],[amount]]&lt;=5000,"low","high")</f>
        <v>low</v>
      </c>
      <c r="J1850" s="1">
        <f>YEAR(Transactions[[#This Row],[transaction_date]])</f>
        <v>2024</v>
      </c>
      <c r="K1850" s="1" t="str">
        <f>TEXT(Transactions[[#This Row],[transaction_date]],"mmm")</f>
        <v>May</v>
      </c>
      <c r="L1850" s="1" t="str">
        <f>TEXT(Transactions[[#This Row],[transaction_date]],"ddd")</f>
        <v>Sun</v>
      </c>
      <c r="M1850" s="1">
        <f>WEEKDAY(Transactions[[#This Row],[transaction_date]])</f>
        <v>1</v>
      </c>
      <c r="N1850" s="1" t="str">
        <f>IF(OR(Transactions[[#This Row],[weekday]]=1,Transactions[[#This Row],[weekday]]=7),"weekend","weekday")</f>
        <v>weekend</v>
      </c>
    </row>
    <row r="1851" spans="1:14">
      <c r="A1851">
        <v>1051</v>
      </c>
      <c r="B1851">
        <v>1036932307</v>
      </c>
      <c r="C1851" s="1" t="s">
        <v>612</v>
      </c>
      <c r="D1851">
        <v>3482.33</v>
      </c>
      <c r="E1851" s="3">
        <v>45431.550208333334</v>
      </c>
      <c r="F1851" t="str">
        <f>TEXT(Transactions[[#This Row],[transaction_date]],"HH:MM:ss")</f>
        <v>13:12:18</v>
      </c>
      <c r="G1851">
        <f>HOUR(Transactions[[#This Row],[Time]])</f>
        <v>13</v>
      </c>
      <c r="H1851" s="1" t="str">
        <f>IF(Transactions[[#This Row],[Hour]]&lt;=6,"Night",IF(Transactions[[#This Row],[Hour]]&lt;=12,"Morning",IF(Transactions[[#This Row],[Hour]]&lt;=18,"Afternoon","Evening")))</f>
        <v>Afternoon</v>
      </c>
      <c r="I1851" s="1" t="str">
        <f>IF(Transactions[[#This Row],[amount]]&lt;=5000,"low","high")</f>
        <v>low</v>
      </c>
      <c r="J1851" s="1">
        <f>YEAR(Transactions[[#This Row],[transaction_date]])</f>
        <v>2024</v>
      </c>
      <c r="K1851" s="1" t="str">
        <f>TEXT(Transactions[[#This Row],[transaction_date]],"mmm")</f>
        <v>May</v>
      </c>
      <c r="L1851" s="1" t="str">
        <f>TEXT(Transactions[[#This Row],[transaction_date]],"ddd")</f>
        <v>Sun</v>
      </c>
      <c r="M1851" s="1">
        <f>WEEKDAY(Transactions[[#This Row],[transaction_date]])</f>
        <v>1</v>
      </c>
      <c r="N1851" s="1" t="str">
        <f>IF(OR(Transactions[[#This Row],[weekday]]=1,Transactions[[#This Row],[weekday]]=7),"weekend","weekday")</f>
        <v>weekend</v>
      </c>
    </row>
    <row r="1852" spans="1:14">
      <c r="A1852">
        <v>1692</v>
      </c>
      <c r="B1852">
        <v>1041327604</v>
      </c>
      <c r="C1852" s="1" t="s">
        <v>611</v>
      </c>
      <c r="D1852">
        <v>4101.28</v>
      </c>
      <c r="E1852" s="3">
        <v>45431.642291666663</v>
      </c>
      <c r="F1852" t="str">
        <f>TEXT(Transactions[[#This Row],[transaction_date]],"HH:MM:ss")</f>
        <v>15:24:54</v>
      </c>
      <c r="G1852">
        <f>HOUR(Transactions[[#This Row],[Time]])</f>
        <v>15</v>
      </c>
      <c r="H1852" s="1" t="str">
        <f>IF(Transactions[[#This Row],[Hour]]&lt;=6,"Night",IF(Transactions[[#This Row],[Hour]]&lt;=12,"Morning",IF(Transactions[[#This Row],[Hour]]&lt;=18,"Afternoon","Evening")))</f>
        <v>Afternoon</v>
      </c>
      <c r="I1852" s="1" t="str">
        <f>IF(Transactions[[#This Row],[amount]]&lt;=5000,"low","high")</f>
        <v>low</v>
      </c>
      <c r="J1852" s="1">
        <f>YEAR(Transactions[[#This Row],[transaction_date]])</f>
        <v>2024</v>
      </c>
      <c r="K1852" s="1" t="str">
        <f>TEXT(Transactions[[#This Row],[transaction_date]],"mmm")</f>
        <v>May</v>
      </c>
      <c r="L1852" s="1" t="str">
        <f>TEXT(Transactions[[#This Row],[transaction_date]],"ddd")</f>
        <v>Sun</v>
      </c>
      <c r="M1852" s="1">
        <f>WEEKDAY(Transactions[[#This Row],[transaction_date]])</f>
        <v>1</v>
      </c>
      <c r="N1852" s="1" t="str">
        <f>IF(OR(Transactions[[#This Row],[weekday]]=1,Transactions[[#This Row],[weekday]]=7),"weekend","weekday")</f>
        <v>weekend</v>
      </c>
    </row>
    <row r="1853" spans="1:14">
      <c r="A1853">
        <v>690</v>
      </c>
      <c r="B1853">
        <v>1103930926</v>
      </c>
      <c r="C1853" s="1" t="s">
        <v>611</v>
      </c>
      <c r="D1853">
        <v>3675.33</v>
      </c>
      <c r="E1853" s="3">
        <v>45431.928749999999</v>
      </c>
      <c r="F1853" t="str">
        <f>TEXT(Transactions[[#This Row],[transaction_date]],"HH:MM:ss")</f>
        <v>22:17:24</v>
      </c>
      <c r="G1853">
        <f>HOUR(Transactions[[#This Row],[Time]])</f>
        <v>22</v>
      </c>
      <c r="H1853" s="1" t="str">
        <f>IF(Transactions[[#This Row],[Hour]]&lt;=6,"Night",IF(Transactions[[#This Row],[Hour]]&lt;=12,"Morning",IF(Transactions[[#This Row],[Hour]]&lt;=18,"Afternoon","Evening")))</f>
        <v>Evening</v>
      </c>
      <c r="I1853" s="1" t="str">
        <f>IF(Transactions[[#This Row],[amount]]&lt;=5000,"low","high")</f>
        <v>low</v>
      </c>
      <c r="J1853" s="1">
        <f>YEAR(Transactions[[#This Row],[transaction_date]])</f>
        <v>2024</v>
      </c>
      <c r="K1853" s="1" t="str">
        <f>TEXT(Transactions[[#This Row],[transaction_date]],"mmm")</f>
        <v>May</v>
      </c>
      <c r="L1853" s="1" t="str">
        <f>TEXT(Transactions[[#This Row],[transaction_date]],"ddd")</f>
        <v>Sun</v>
      </c>
      <c r="M1853" s="1">
        <f>WEEKDAY(Transactions[[#This Row],[transaction_date]])</f>
        <v>1</v>
      </c>
      <c r="N1853" s="1" t="str">
        <f>IF(OR(Transactions[[#This Row],[weekday]]=1,Transactions[[#This Row],[weekday]]=7),"weekend","weekday")</f>
        <v>weekend</v>
      </c>
    </row>
    <row r="1854" spans="1:14">
      <c r="A1854">
        <v>614</v>
      </c>
      <c r="B1854">
        <v>1014724332</v>
      </c>
      <c r="C1854" s="1" t="s">
        <v>610</v>
      </c>
      <c r="D1854">
        <v>3780.1</v>
      </c>
      <c r="E1854" s="3">
        <v>45432.698761574073</v>
      </c>
      <c r="F1854" t="str">
        <f>TEXT(Transactions[[#This Row],[transaction_date]],"HH:MM:ss")</f>
        <v>16:46:13</v>
      </c>
      <c r="G1854">
        <f>HOUR(Transactions[[#This Row],[Time]])</f>
        <v>16</v>
      </c>
      <c r="H1854" s="1" t="str">
        <f>IF(Transactions[[#This Row],[Hour]]&lt;=6,"Night",IF(Transactions[[#This Row],[Hour]]&lt;=12,"Morning",IF(Transactions[[#This Row],[Hour]]&lt;=18,"Afternoon","Evening")))</f>
        <v>Afternoon</v>
      </c>
      <c r="I1854" s="1" t="str">
        <f>IF(Transactions[[#This Row],[amount]]&lt;=5000,"low","high")</f>
        <v>low</v>
      </c>
      <c r="J1854" s="1">
        <f>YEAR(Transactions[[#This Row],[transaction_date]])</f>
        <v>2024</v>
      </c>
      <c r="K1854" s="1" t="str">
        <f>TEXT(Transactions[[#This Row],[transaction_date]],"mmm")</f>
        <v>May</v>
      </c>
      <c r="L1854" s="1" t="str">
        <f>TEXT(Transactions[[#This Row],[transaction_date]],"ddd")</f>
        <v>Mon</v>
      </c>
      <c r="M1854" s="1">
        <f>WEEKDAY(Transactions[[#This Row],[transaction_date]])</f>
        <v>2</v>
      </c>
      <c r="N1854" s="1" t="str">
        <f>IF(OR(Transactions[[#This Row],[weekday]]=1,Transactions[[#This Row],[weekday]]=7),"weekend","weekday")</f>
        <v>weekday</v>
      </c>
    </row>
    <row r="1855" spans="1:14">
      <c r="A1855">
        <v>797</v>
      </c>
      <c r="B1855">
        <v>1053611792</v>
      </c>
      <c r="C1855" s="1" t="s">
        <v>612</v>
      </c>
      <c r="D1855">
        <v>2381.89</v>
      </c>
      <c r="E1855" s="3">
        <v>45432.748773148145</v>
      </c>
      <c r="F1855" t="str">
        <f>TEXT(Transactions[[#This Row],[transaction_date]],"HH:MM:ss")</f>
        <v>17:58:14</v>
      </c>
      <c r="G1855">
        <f>HOUR(Transactions[[#This Row],[Time]])</f>
        <v>17</v>
      </c>
      <c r="H1855" s="1" t="str">
        <f>IF(Transactions[[#This Row],[Hour]]&lt;=6,"Night",IF(Transactions[[#This Row],[Hour]]&lt;=12,"Morning",IF(Transactions[[#This Row],[Hour]]&lt;=18,"Afternoon","Evening")))</f>
        <v>Afternoon</v>
      </c>
      <c r="I1855" s="1" t="str">
        <f>IF(Transactions[[#This Row],[amount]]&lt;=5000,"low","high")</f>
        <v>low</v>
      </c>
      <c r="J1855" s="1">
        <f>YEAR(Transactions[[#This Row],[transaction_date]])</f>
        <v>2024</v>
      </c>
      <c r="K1855" s="1" t="str">
        <f>TEXT(Transactions[[#This Row],[transaction_date]],"mmm")</f>
        <v>May</v>
      </c>
      <c r="L1855" s="1" t="str">
        <f>TEXT(Transactions[[#This Row],[transaction_date]],"ddd")</f>
        <v>Mon</v>
      </c>
      <c r="M1855" s="1">
        <f>WEEKDAY(Transactions[[#This Row],[transaction_date]])</f>
        <v>2</v>
      </c>
      <c r="N1855" s="1" t="str">
        <f>IF(OR(Transactions[[#This Row],[weekday]]=1,Transactions[[#This Row],[weekday]]=7),"weekend","weekday")</f>
        <v>weekday</v>
      </c>
    </row>
    <row r="1856" spans="1:14">
      <c r="A1856">
        <v>611</v>
      </c>
      <c r="B1856">
        <v>1033925848</v>
      </c>
      <c r="C1856" s="1" t="s">
        <v>611</v>
      </c>
      <c r="D1856">
        <v>4757.45</v>
      </c>
      <c r="E1856" s="3">
        <v>45433.057326388887</v>
      </c>
      <c r="F1856" t="str">
        <f>TEXT(Transactions[[#This Row],[transaction_date]],"HH:MM:ss")</f>
        <v>01:22:33</v>
      </c>
      <c r="G1856">
        <f>HOUR(Transactions[[#This Row],[Time]])</f>
        <v>1</v>
      </c>
      <c r="H1856" s="1" t="str">
        <f>IF(Transactions[[#This Row],[Hour]]&lt;=6,"Night",IF(Transactions[[#This Row],[Hour]]&lt;=12,"Morning",IF(Transactions[[#This Row],[Hour]]&lt;=18,"Afternoon","Evening")))</f>
        <v>Night</v>
      </c>
      <c r="I1856" s="1" t="str">
        <f>IF(Transactions[[#This Row],[amount]]&lt;=5000,"low","high")</f>
        <v>low</v>
      </c>
      <c r="J1856" s="1">
        <f>YEAR(Transactions[[#This Row],[transaction_date]])</f>
        <v>2024</v>
      </c>
      <c r="K1856" s="1" t="str">
        <f>TEXT(Transactions[[#This Row],[transaction_date]],"mmm")</f>
        <v>May</v>
      </c>
      <c r="L1856" s="1" t="str">
        <f>TEXT(Transactions[[#This Row],[transaction_date]],"ddd")</f>
        <v>Tue</v>
      </c>
      <c r="M1856" s="1">
        <f>WEEKDAY(Transactions[[#This Row],[transaction_date]])</f>
        <v>3</v>
      </c>
      <c r="N1856" s="1" t="str">
        <f>IF(OR(Transactions[[#This Row],[weekday]]=1,Transactions[[#This Row],[weekday]]=7),"weekend","weekday")</f>
        <v>weekday</v>
      </c>
    </row>
    <row r="1857" spans="1:14">
      <c r="A1857">
        <v>239</v>
      </c>
      <c r="B1857">
        <v>1075015813</v>
      </c>
      <c r="C1857" s="1" t="s">
        <v>610</v>
      </c>
      <c r="D1857">
        <v>2342.36</v>
      </c>
      <c r="E1857" s="3">
        <v>45433.17428240741</v>
      </c>
      <c r="F1857" t="str">
        <f>TEXT(Transactions[[#This Row],[transaction_date]],"HH:MM:ss")</f>
        <v>04:10:58</v>
      </c>
      <c r="G1857">
        <f>HOUR(Transactions[[#This Row],[Time]])</f>
        <v>4</v>
      </c>
      <c r="H1857" s="1" t="str">
        <f>IF(Transactions[[#This Row],[Hour]]&lt;=6,"Night",IF(Transactions[[#This Row],[Hour]]&lt;=12,"Morning",IF(Transactions[[#This Row],[Hour]]&lt;=18,"Afternoon","Evening")))</f>
        <v>Night</v>
      </c>
      <c r="I1857" s="1" t="str">
        <f>IF(Transactions[[#This Row],[amount]]&lt;=5000,"low","high")</f>
        <v>low</v>
      </c>
      <c r="J1857" s="1">
        <f>YEAR(Transactions[[#This Row],[transaction_date]])</f>
        <v>2024</v>
      </c>
      <c r="K1857" s="1" t="str">
        <f>TEXT(Transactions[[#This Row],[transaction_date]],"mmm")</f>
        <v>May</v>
      </c>
      <c r="L1857" s="1" t="str">
        <f>TEXT(Transactions[[#This Row],[transaction_date]],"ddd")</f>
        <v>Tue</v>
      </c>
      <c r="M1857" s="1">
        <f>WEEKDAY(Transactions[[#This Row],[transaction_date]])</f>
        <v>3</v>
      </c>
      <c r="N1857" s="1" t="str">
        <f>IF(OR(Transactions[[#This Row],[weekday]]=1,Transactions[[#This Row],[weekday]]=7),"weekend","weekday")</f>
        <v>weekday</v>
      </c>
    </row>
    <row r="1858" spans="1:14">
      <c r="A1858">
        <v>848</v>
      </c>
      <c r="B1858">
        <v>1070049940</v>
      </c>
      <c r="C1858" s="1" t="s">
        <v>612</v>
      </c>
      <c r="D1858">
        <v>4402.71</v>
      </c>
      <c r="E1858" s="3">
        <v>45433.502025462964</v>
      </c>
      <c r="F1858" t="str">
        <f>TEXT(Transactions[[#This Row],[transaction_date]],"HH:MM:ss")</f>
        <v>12:02:55</v>
      </c>
      <c r="G1858">
        <f>HOUR(Transactions[[#This Row],[Time]])</f>
        <v>12</v>
      </c>
      <c r="H1858" s="1" t="str">
        <f>IF(Transactions[[#This Row],[Hour]]&lt;=6,"Night",IF(Transactions[[#This Row],[Hour]]&lt;=12,"Morning",IF(Transactions[[#This Row],[Hour]]&lt;=18,"Afternoon","Evening")))</f>
        <v>Morning</v>
      </c>
      <c r="I1858" s="1" t="str">
        <f>IF(Transactions[[#This Row],[amount]]&lt;=5000,"low","high")</f>
        <v>low</v>
      </c>
      <c r="J1858" s="1">
        <f>YEAR(Transactions[[#This Row],[transaction_date]])</f>
        <v>2024</v>
      </c>
      <c r="K1858" s="1" t="str">
        <f>TEXT(Transactions[[#This Row],[transaction_date]],"mmm")</f>
        <v>May</v>
      </c>
      <c r="L1858" s="1" t="str">
        <f>TEXT(Transactions[[#This Row],[transaction_date]],"ddd")</f>
        <v>Tue</v>
      </c>
      <c r="M1858" s="1">
        <f>WEEKDAY(Transactions[[#This Row],[transaction_date]])</f>
        <v>3</v>
      </c>
      <c r="N1858" s="1" t="str">
        <f>IF(OR(Transactions[[#This Row],[weekday]]=1,Transactions[[#This Row],[weekday]]=7),"weekend","weekday")</f>
        <v>weekday</v>
      </c>
    </row>
    <row r="1859" spans="1:14">
      <c r="A1859">
        <v>1813</v>
      </c>
      <c r="B1859">
        <v>1059293844</v>
      </c>
      <c r="C1859" s="1" t="s">
        <v>611</v>
      </c>
      <c r="D1859">
        <v>3411.17</v>
      </c>
      <c r="E1859" s="3">
        <v>45433.706712962965</v>
      </c>
      <c r="F1859" t="str">
        <f>TEXT(Transactions[[#This Row],[transaction_date]],"HH:MM:ss")</f>
        <v>16:57:40</v>
      </c>
      <c r="G1859">
        <f>HOUR(Transactions[[#This Row],[Time]])</f>
        <v>16</v>
      </c>
      <c r="H1859" s="1" t="str">
        <f>IF(Transactions[[#This Row],[Hour]]&lt;=6,"Night",IF(Transactions[[#This Row],[Hour]]&lt;=12,"Morning",IF(Transactions[[#This Row],[Hour]]&lt;=18,"Afternoon","Evening")))</f>
        <v>Afternoon</v>
      </c>
      <c r="I1859" s="1" t="str">
        <f>IF(Transactions[[#This Row],[amount]]&lt;=5000,"low","high")</f>
        <v>low</v>
      </c>
      <c r="J1859" s="1">
        <f>YEAR(Transactions[[#This Row],[transaction_date]])</f>
        <v>2024</v>
      </c>
      <c r="K1859" s="1" t="str">
        <f>TEXT(Transactions[[#This Row],[transaction_date]],"mmm")</f>
        <v>May</v>
      </c>
      <c r="L1859" s="1" t="str">
        <f>TEXT(Transactions[[#This Row],[transaction_date]],"ddd")</f>
        <v>Tue</v>
      </c>
      <c r="M1859" s="1">
        <f>WEEKDAY(Transactions[[#This Row],[transaction_date]])</f>
        <v>3</v>
      </c>
      <c r="N1859" s="1" t="str">
        <f>IF(OR(Transactions[[#This Row],[weekday]]=1,Transactions[[#This Row],[weekday]]=7),"weekend","weekday")</f>
        <v>weekday</v>
      </c>
    </row>
    <row r="1860" spans="1:14">
      <c r="A1860">
        <v>732</v>
      </c>
      <c r="B1860">
        <v>1059554497</v>
      </c>
      <c r="C1860" s="1" t="s">
        <v>611</v>
      </c>
      <c r="D1860">
        <v>3892.51</v>
      </c>
      <c r="E1860" s="3">
        <v>45434.322164351855</v>
      </c>
      <c r="F1860" t="str">
        <f>TEXT(Transactions[[#This Row],[transaction_date]],"HH:MM:ss")</f>
        <v>07:43:55</v>
      </c>
      <c r="G1860">
        <f>HOUR(Transactions[[#This Row],[Time]])</f>
        <v>7</v>
      </c>
      <c r="H1860" s="1" t="str">
        <f>IF(Transactions[[#This Row],[Hour]]&lt;=6,"Night",IF(Transactions[[#This Row],[Hour]]&lt;=12,"Morning",IF(Transactions[[#This Row],[Hour]]&lt;=18,"Afternoon","Evening")))</f>
        <v>Morning</v>
      </c>
      <c r="I1860" s="1" t="str">
        <f>IF(Transactions[[#This Row],[amount]]&lt;=5000,"low","high")</f>
        <v>low</v>
      </c>
      <c r="J1860" s="1">
        <f>YEAR(Transactions[[#This Row],[transaction_date]])</f>
        <v>2024</v>
      </c>
      <c r="K1860" s="1" t="str">
        <f>TEXT(Transactions[[#This Row],[transaction_date]],"mmm")</f>
        <v>May</v>
      </c>
      <c r="L1860" s="1" t="str">
        <f>TEXT(Transactions[[#This Row],[transaction_date]],"ddd")</f>
        <v>Wed</v>
      </c>
      <c r="M1860" s="1">
        <f>WEEKDAY(Transactions[[#This Row],[transaction_date]])</f>
        <v>4</v>
      </c>
      <c r="N1860" s="1" t="str">
        <f>IF(OR(Transactions[[#This Row],[weekday]]=1,Transactions[[#This Row],[weekday]]=7),"weekend","weekday")</f>
        <v>weekday</v>
      </c>
    </row>
    <row r="1861" spans="1:14">
      <c r="A1861">
        <v>424</v>
      </c>
      <c r="B1861">
        <v>1179489762</v>
      </c>
      <c r="C1861" s="1" t="s">
        <v>611</v>
      </c>
      <c r="D1861">
        <v>1947.6</v>
      </c>
      <c r="E1861" s="3">
        <v>45434.626076388886</v>
      </c>
      <c r="F1861" t="str">
        <f>TEXT(Transactions[[#This Row],[transaction_date]],"HH:MM:ss")</f>
        <v>15:01:33</v>
      </c>
      <c r="G1861">
        <f>HOUR(Transactions[[#This Row],[Time]])</f>
        <v>15</v>
      </c>
      <c r="H1861" s="1" t="str">
        <f>IF(Transactions[[#This Row],[Hour]]&lt;=6,"Night",IF(Transactions[[#This Row],[Hour]]&lt;=12,"Morning",IF(Transactions[[#This Row],[Hour]]&lt;=18,"Afternoon","Evening")))</f>
        <v>Afternoon</v>
      </c>
      <c r="I1861" s="1" t="str">
        <f>IF(Transactions[[#This Row],[amount]]&lt;=5000,"low","high")</f>
        <v>low</v>
      </c>
      <c r="J1861" s="1">
        <f>YEAR(Transactions[[#This Row],[transaction_date]])</f>
        <v>2024</v>
      </c>
      <c r="K1861" s="1" t="str">
        <f>TEXT(Transactions[[#This Row],[transaction_date]],"mmm")</f>
        <v>May</v>
      </c>
      <c r="L1861" s="1" t="str">
        <f>TEXT(Transactions[[#This Row],[transaction_date]],"ddd")</f>
        <v>Wed</v>
      </c>
      <c r="M1861" s="1">
        <f>WEEKDAY(Transactions[[#This Row],[transaction_date]])</f>
        <v>4</v>
      </c>
      <c r="N1861" s="1" t="str">
        <f>IF(OR(Transactions[[#This Row],[weekday]]=1,Transactions[[#This Row],[weekday]]=7),"weekend","weekday")</f>
        <v>weekday</v>
      </c>
    </row>
    <row r="1862" spans="1:14">
      <c r="A1862">
        <v>681</v>
      </c>
      <c r="B1862">
        <v>1180839667</v>
      </c>
      <c r="C1862" s="1" t="s">
        <v>611</v>
      </c>
      <c r="D1862">
        <v>580.91999999999996</v>
      </c>
      <c r="E1862" s="3">
        <v>45435.313333333332</v>
      </c>
      <c r="F1862" t="str">
        <f>TEXT(Transactions[[#This Row],[transaction_date]],"HH:MM:ss")</f>
        <v>07:31:12</v>
      </c>
      <c r="G1862">
        <f>HOUR(Transactions[[#This Row],[Time]])</f>
        <v>7</v>
      </c>
      <c r="H1862" s="1" t="str">
        <f>IF(Transactions[[#This Row],[Hour]]&lt;=6,"Night",IF(Transactions[[#This Row],[Hour]]&lt;=12,"Morning",IF(Transactions[[#This Row],[Hour]]&lt;=18,"Afternoon","Evening")))</f>
        <v>Morning</v>
      </c>
      <c r="I1862" s="1" t="str">
        <f>IF(Transactions[[#This Row],[amount]]&lt;=5000,"low","high")</f>
        <v>low</v>
      </c>
      <c r="J1862" s="1">
        <f>YEAR(Transactions[[#This Row],[transaction_date]])</f>
        <v>2024</v>
      </c>
      <c r="K1862" s="1" t="str">
        <f>TEXT(Transactions[[#This Row],[transaction_date]],"mmm")</f>
        <v>May</v>
      </c>
      <c r="L1862" s="1" t="str">
        <f>TEXT(Transactions[[#This Row],[transaction_date]],"ddd")</f>
        <v>Thu</v>
      </c>
      <c r="M1862" s="1">
        <f>WEEKDAY(Transactions[[#This Row],[transaction_date]])</f>
        <v>5</v>
      </c>
      <c r="N1862" s="1" t="str">
        <f>IF(OR(Transactions[[#This Row],[weekday]]=1,Transactions[[#This Row],[weekday]]=7),"weekend","weekday")</f>
        <v>weekday</v>
      </c>
    </row>
    <row r="1863" spans="1:14">
      <c r="A1863">
        <v>617</v>
      </c>
      <c r="B1863">
        <v>1071209979</v>
      </c>
      <c r="C1863" s="1" t="s">
        <v>611</v>
      </c>
      <c r="D1863">
        <v>2125.56</v>
      </c>
      <c r="E1863" s="3">
        <v>45436.102731481478</v>
      </c>
      <c r="F1863" t="str">
        <f>TEXT(Transactions[[#This Row],[transaction_date]],"HH:MM:ss")</f>
        <v>02:27:56</v>
      </c>
      <c r="G1863">
        <f>HOUR(Transactions[[#This Row],[Time]])</f>
        <v>2</v>
      </c>
      <c r="H1863" s="1" t="str">
        <f>IF(Transactions[[#This Row],[Hour]]&lt;=6,"Night",IF(Transactions[[#This Row],[Hour]]&lt;=12,"Morning",IF(Transactions[[#This Row],[Hour]]&lt;=18,"Afternoon","Evening")))</f>
        <v>Night</v>
      </c>
      <c r="I1863" s="1" t="str">
        <f>IF(Transactions[[#This Row],[amount]]&lt;=5000,"low","high")</f>
        <v>low</v>
      </c>
      <c r="J1863" s="1">
        <f>YEAR(Transactions[[#This Row],[transaction_date]])</f>
        <v>2024</v>
      </c>
      <c r="K1863" s="1" t="str">
        <f>TEXT(Transactions[[#This Row],[transaction_date]],"mmm")</f>
        <v>May</v>
      </c>
      <c r="L1863" s="1" t="str">
        <f>TEXT(Transactions[[#This Row],[transaction_date]],"ddd")</f>
        <v>Fri</v>
      </c>
      <c r="M1863" s="1">
        <f>WEEKDAY(Transactions[[#This Row],[transaction_date]])</f>
        <v>6</v>
      </c>
      <c r="N1863" s="1" t="str">
        <f>IF(OR(Transactions[[#This Row],[weekday]]=1,Transactions[[#This Row],[weekday]]=7),"weekend","weekday")</f>
        <v>weekday</v>
      </c>
    </row>
    <row r="1864" spans="1:14">
      <c r="A1864">
        <v>1319</v>
      </c>
      <c r="B1864">
        <v>1162555129</v>
      </c>
      <c r="C1864" s="1" t="s">
        <v>610</v>
      </c>
      <c r="D1864">
        <v>2061.0500000000002</v>
      </c>
      <c r="E1864" s="3">
        <v>45436.410150462965</v>
      </c>
      <c r="F1864" t="str">
        <f>TEXT(Transactions[[#This Row],[transaction_date]],"HH:MM:ss")</f>
        <v>09:50:37</v>
      </c>
      <c r="G1864">
        <f>HOUR(Transactions[[#This Row],[Time]])</f>
        <v>9</v>
      </c>
      <c r="H1864" s="1" t="str">
        <f>IF(Transactions[[#This Row],[Hour]]&lt;=6,"Night",IF(Transactions[[#This Row],[Hour]]&lt;=12,"Morning",IF(Transactions[[#This Row],[Hour]]&lt;=18,"Afternoon","Evening")))</f>
        <v>Morning</v>
      </c>
      <c r="I1864" s="1" t="str">
        <f>IF(Transactions[[#This Row],[amount]]&lt;=5000,"low","high")</f>
        <v>low</v>
      </c>
      <c r="J1864" s="1">
        <f>YEAR(Transactions[[#This Row],[transaction_date]])</f>
        <v>2024</v>
      </c>
      <c r="K1864" s="1" t="str">
        <f>TEXT(Transactions[[#This Row],[transaction_date]],"mmm")</f>
        <v>May</v>
      </c>
      <c r="L1864" s="1" t="str">
        <f>TEXT(Transactions[[#This Row],[transaction_date]],"ddd")</f>
        <v>Fri</v>
      </c>
      <c r="M1864" s="1">
        <f>WEEKDAY(Transactions[[#This Row],[transaction_date]])</f>
        <v>6</v>
      </c>
      <c r="N1864" s="1" t="str">
        <f>IF(OR(Transactions[[#This Row],[weekday]]=1,Transactions[[#This Row],[weekday]]=7),"weekend","weekday")</f>
        <v>weekday</v>
      </c>
    </row>
    <row r="1865" spans="1:14">
      <c r="A1865">
        <v>696</v>
      </c>
      <c r="B1865">
        <v>1199206677</v>
      </c>
      <c r="C1865" s="1" t="s">
        <v>612</v>
      </c>
      <c r="D1865">
        <v>1640.52</v>
      </c>
      <c r="E1865" s="3">
        <v>45436.474976851852</v>
      </c>
      <c r="F1865" t="str">
        <f>TEXT(Transactions[[#This Row],[transaction_date]],"HH:MM:ss")</f>
        <v>11:23:58</v>
      </c>
      <c r="G1865">
        <f>HOUR(Transactions[[#This Row],[Time]])</f>
        <v>11</v>
      </c>
      <c r="H1865" s="1" t="str">
        <f>IF(Transactions[[#This Row],[Hour]]&lt;=6,"Night",IF(Transactions[[#This Row],[Hour]]&lt;=12,"Morning",IF(Transactions[[#This Row],[Hour]]&lt;=18,"Afternoon","Evening")))</f>
        <v>Morning</v>
      </c>
      <c r="I1865" s="1" t="str">
        <f>IF(Transactions[[#This Row],[amount]]&lt;=5000,"low","high")</f>
        <v>low</v>
      </c>
      <c r="J1865" s="1">
        <f>YEAR(Transactions[[#This Row],[transaction_date]])</f>
        <v>2024</v>
      </c>
      <c r="K1865" s="1" t="str">
        <f>TEXT(Transactions[[#This Row],[transaction_date]],"mmm")</f>
        <v>May</v>
      </c>
      <c r="L1865" s="1" t="str">
        <f>TEXT(Transactions[[#This Row],[transaction_date]],"ddd")</f>
        <v>Fri</v>
      </c>
      <c r="M1865" s="1">
        <f>WEEKDAY(Transactions[[#This Row],[transaction_date]])</f>
        <v>6</v>
      </c>
      <c r="N1865" s="1" t="str">
        <f>IF(OR(Transactions[[#This Row],[weekday]]=1,Transactions[[#This Row],[weekday]]=7),"weekend","weekday")</f>
        <v>weekday</v>
      </c>
    </row>
    <row r="1866" spans="1:14">
      <c r="A1866">
        <v>1245</v>
      </c>
      <c r="B1866">
        <v>1145683362</v>
      </c>
      <c r="C1866" s="1" t="s">
        <v>611</v>
      </c>
      <c r="D1866">
        <v>4001.73</v>
      </c>
      <c r="E1866" s="3">
        <v>45436.49359953704</v>
      </c>
      <c r="F1866" t="str">
        <f>TEXT(Transactions[[#This Row],[transaction_date]],"HH:MM:ss")</f>
        <v>11:50:47</v>
      </c>
      <c r="G1866">
        <f>HOUR(Transactions[[#This Row],[Time]])</f>
        <v>11</v>
      </c>
      <c r="H1866" s="1" t="str">
        <f>IF(Transactions[[#This Row],[Hour]]&lt;=6,"Night",IF(Transactions[[#This Row],[Hour]]&lt;=12,"Morning",IF(Transactions[[#This Row],[Hour]]&lt;=18,"Afternoon","Evening")))</f>
        <v>Morning</v>
      </c>
      <c r="I1866" s="1" t="str">
        <f>IF(Transactions[[#This Row],[amount]]&lt;=5000,"low","high")</f>
        <v>low</v>
      </c>
      <c r="J1866" s="1">
        <f>YEAR(Transactions[[#This Row],[transaction_date]])</f>
        <v>2024</v>
      </c>
      <c r="K1866" s="1" t="str">
        <f>TEXT(Transactions[[#This Row],[transaction_date]],"mmm")</f>
        <v>May</v>
      </c>
      <c r="L1866" s="1" t="str">
        <f>TEXT(Transactions[[#This Row],[transaction_date]],"ddd")</f>
        <v>Fri</v>
      </c>
      <c r="M1866" s="1">
        <f>WEEKDAY(Transactions[[#This Row],[transaction_date]])</f>
        <v>6</v>
      </c>
      <c r="N1866" s="1" t="str">
        <f>IF(OR(Transactions[[#This Row],[weekday]]=1,Transactions[[#This Row],[weekday]]=7),"weekend","weekday")</f>
        <v>weekday</v>
      </c>
    </row>
    <row r="1867" spans="1:14">
      <c r="A1867">
        <v>851</v>
      </c>
      <c r="B1867">
        <v>1095994131</v>
      </c>
      <c r="C1867" s="1" t="s">
        <v>611</v>
      </c>
      <c r="D1867">
        <v>3171.99</v>
      </c>
      <c r="E1867" s="3">
        <v>45436.581956018519</v>
      </c>
      <c r="F1867" t="str">
        <f>TEXT(Transactions[[#This Row],[transaction_date]],"HH:MM:ss")</f>
        <v>13:58:01</v>
      </c>
      <c r="G1867">
        <f>HOUR(Transactions[[#This Row],[Time]])</f>
        <v>13</v>
      </c>
      <c r="H1867" s="1" t="str">
        <f>IF(Transactions[[#This Row],[Hour]]&lt;=6,"Night",IF(Transactions[[#This Row],[Hour]]&lt;=12,"Morning",IF(Transactions[[#This Row],[Hour]]&lt;=18,"Afternoon","Evening")))</f>
        <v>Afternoon</v>
      </c>
      <c r="I1867" s="1" t="str">
        <f>IF(Transactions[[#This Row],[amount]]&lt;=5000,"low","high")</f>
        <v>low</v>
      </c>
      <c r="J1867" s="1">
        <f>YEAR(Transactions[[#This Row],[transaction_date]])</f>
        <v>2024</v>
      </c>
      <c r="K1867" s="1" t="str">
        <f>TEXT(Transactions[[#This Row],[transaction_date]],"mmm")</f>
        <v>May</v>
      </c>
      <c r="L1867" s="1" t="str">
        <f>TEXT(Transactions[[#This Row],[transaction_date]],"ddd")</f>
        <v>Fri</v>
      </c>
      <c r="M1867" s="1">
        <f>WEEKDAY(Transactions[[#This Row],[transaction_date]])</f>
        <v>6</v>
      </c>
      <c r="N1867" s="1" t="str">
        <f>IF(OR(Transactions[[#This Row],[weekday]]=1,Transactions[[#This Row],[weekday]]=7),"weekend","weekday")</f>
        <v>weekday</v>
      </c>
    </row>
    <row r="1868" spans="1:14">
      <c r="A1868">
        <v>859</v>
      </c>
      <c r="B1868">
        <v>1013036421</v>
      </c>
      <c r="C1868" s="1" t="s">
        <v>611</v>
      </c>
      <c r="D1868">
        <v>3774.17</v>
      </c>
      <c r="E1868" s="3">
        <v>45436.677754629629</v>
      </c>
      <c r="F1868" t="str">
        <f>TEXT(Transactions[[#This Row],[transaction_date]],"HH:MM:ss")</f>
        <v>16:15:58</v>
      </c>
      <c r="G1868">
        <f>HOUR(Transactions[[#This Row],[Time]])</f>
        <v>16</v>
      </c>
      <c r="H1868" s="1" t="str">
        <f>IF(Transactions[[#This Row],[Hour]]&lt;=6,"Night",IF(Transactions[[#This Row],[Hour]]&lt;=12,"Morning",IF(Transactions[[#This Row],[Hour]]&lt;=18,"Afternoon","Evening")))</f>
        <v>Afternoon</v>
      </c>
      <c r="I1868" s="1" t="str">
        <f>IF(Transactions[[#This Row],[amount]]&lt;=5000,"low","high")</f>
        <v>low</v>
      </c>
      <c r="J1868" s="1">
        <f>YEAR(Transactions[[#This Row],[transaction_date]])</f>
        <v>2024</v>
      </c>
      <c r="K1868" s="1" t="str">
        <f>TEXT(Transactions[[#This Row],[transaction_date]],"mmm")</f>
        <v>May</v>
      </c>
      <c r="L1868" s="1" t="str">
        <f>TEXT(Transactions[[#This Row],[transaction_date]],"ddd")</f>
        <v>Fri</v>
      </c>
      <c r="M1868" s="1">
        <f>WEEKDAY(Transactions[[#This Row],[transaction_date]])</f>
        <v>6</v>
      </c>
      <c r="N1868" s="1" t="str">
        <f>IF(OR(Transactions[[#This Row],[weekday]]=1,Transactions[[#This Row],[weekday]]=7),"weekend","weekday")</f>
        <v>weekday</v>
      </c>
    </row>
    <row r="1869" spans="1:14">
      <c r="A1869">
        <v>1073</v>
      </c>
      <c r="B1869">
        <v>1184933178</v>
      </c>
      <c r="C1869" s="1" t="s">
        <v>611</v>
      </c>
      <c r="D1869">
        <v>3343.58</v>
      </c>
      <c r="E1869" s="3">
        <v>45437.196157407408</v>
      </c>
      <c r="F1869" t="str">
        <f>TEXT(Transactions[[#This Row],[transaction_date]],"HH:MM:ss")</f>
        <v>04:42:28</v>
      </c>
      <c r="G1869">
        <f>HOUR(Transactions[[#This Row],[Time]])</f>
        <v>4</v>
      </c>
      <c r="H1869" s="1" t="str">
        <f>IF(Transactions[[#This Row],[Hour]]&lt;=6,"Night",IF(Transactions[[#This Row],[Hour]]&lt;=12,"Morning",IF(Transactions[[#This Row],[Hour]]&lt;=18,"Afternoon","Evening")))</f>
        <v>Night</v>
      </c>
      <c r="I1869" s="1" t="str">
        <f>IF(Transactions[[#This Row],[amount]]&lt;=5000,"low","high")</f>
        <v>low</v>
      </c>
      <c r="J1869" s="1">
        <f>YEAR(Transactions[[#This Row],[transaction_date]])</f>
        <v>2024</v>
      </c>
      <c r="K1869" s="1" t="str">
        <f>TEXT(Transactions[[#This Row],[transaction_date]],"mmm")</f>
        <v>May</v>
      </c>
      <c r="L1869" s="1" t="str">
        <f>TEXT(Transactions[[#This Row],[transaction_date]],"ddd")</f>
        <v>Sat</v>
      </c>
      <c r="M1869" s="1">
        <f>WEEKDAY(Transactions[[#This Row],[transaction_date]])</f>
        <v>7</v>
      </c>
      <c r="N1869" s="1" t="str">
        <f>IF(OR(Transactions[[#This Row],[weekday]]=1,Transactions[[#This Row],[weekday]]=7),"weekend","weekday")</f>
        <v>weekend</v>
      </c>
    </row>
    <row r="1870" spans="1:14">
      <c r="A1870">
        <v>1641</v>
      </c>
      <c r="B1870">
        <v>1126381804</v>
      </c>
      <c r="C1870" s="1" t="s">
        <v>611</v>
      </c>
      <c r="D1870">
        <v>2975.56</v>
      </c>
      <c r="E1870" s="3">
        <v>45437.259456018517</v>
      </c>
      <c r="F1870" t="str">
        <f>TEXT(Transactions[[#This Row],[transaction_date]],"HH:MM:ss")</f>
        <v>06:13:37</v>
      </c>
      <c r="G1870">
        <f>HOUR(Transactions[[#This Row],[Time]])</f>
        <v>6</v>
      </c>
      <c r="H1870" s="1" t="str">
        <f>IF(Transactions[[#This Row],[Hour]]&lt;=6,"Night",IF(Transactions[[#This Row],[Hour]]&lt;=12,"Morning",IF(Transactions[[#This Row],[Hour]]&lt;=18,"Afternoon","Evening")))</f>
        <v>Night</v>
      </c>
      <c r="I1870" s="1" t="str">
        <f>IF(Transactions[[#This Row],[amount]]&lt;=5000,"low","high")</f>
        <v>low</v>
      </c>
      <c r="J1870" s="1">
        <f>YEAR(Transactions[[#This Row],[transaction_date]])</f>
        <v>2024</v>
      </c>
      <c r="K1870" s="1" t="str">
        <f>TEXT(Transactions[[#This Row],[transaction_date]],"mmm")</f>
        <v>May</v>
      </c>
      <c r="L1870" s="1" t="str">
        <f>TEXT(Transactions[[#This Row],[transaction_date]],"ddd")</f>
        <v>Sat</v>
      </c>
      <c r="M1870" s="1">
        <f>WEEKDAY(Transactions[[#This Row],[transaction_date]])</f>
        <v>7</v>
      </c>
      <c r="N1870" s="1" t="str">
        <f>IF(OR(Transactions[[#This Row],[weekday]]=1,Transactions[[#This Row],[weekday]]=7),"weekend","weekday")</f>
        <v>weekend</v>
      </c>
    </row>
    <row r="1871" spans="1:14">
      <c r="A1871">
        <v>1231</v>
      </c>
      <c r="B1871">
        <v>1063103760</v>
      </c>
      <c r="C1871" s="1" t="s">
        <v>612</v>
      </c>
      <c r="D1871">
        <v>2753.23</v>
      </c>
      <c r="E1871" s="3">
        <v>45437.89025462963</v>
      </c>
      <c r="F1871" t="str">
        <f>TEXT(Transactions[[#This Row],[transaction_date]],"HH:MM:ss")</f>
        <v>21:21:58</v>
      </c>
      <c r="G1871">
        <f>HOUR(Transactions[[#This Row],[Time]])</f>
        <v>21</v>
      </c>
      <c r="H1871" s="1" t="str">
        <f>IF(Transactions[[#This Row],[Hour]]&lt;=6,"Night",IF(Transactions[[#This Row],[Hour]]&lt;=12,"Morning",IF(Transactions[[#This Row],[Hour]]&lt;=18,"Afternoon","Evening")))</f>
        <v>Evening</v>
      </c>
      <c r="I1871" s="1" t="str">
        <f>IF(Transactions[[#This Row],[amount]]&lt;=5000,"low","high")</f>
        <v>low</v>
      </c>
      <c r="J1871" s="1">
        <f>YEAR(Transactions[[#This Row],[transaction_date]])</f>
        <v>2024</v>
      </c>
      <c r="K1871" s="1" t="str">
        <f>TEXT(Transactions[[#This Row],[transaction_date]],"mmm")</f>
        <v>May</v>
      </c>
      <c r="L1871" s="1" t="str">
        <f>TEXT(Transactions[[#This Row],[transaction_date]],"ddd")</f>
        <v>Sat</v>
      </c>
      <c r="M1871" s="1">
        <f>WEEKDAY(Transactions[[#This Row],[transaction_date]])</f>
        <v>7</v>
      </c>
      <c r="N1871" s="1" t="str">
        <f>IF(OR(Transactions[[#This Row],[weekday]]=1,Transactions[[#This Row],[weekday]]=7),"weekend","weekday")</f>
        <v>weekend</v>
      </c>
    </row>
    <row r="1872" spans="1:14">
      <c r="A1872">
        <v>1387</v>
      </c>
      <c r="B1872">
        <v>1057701653</v>
      </c>
      <c r="C1872" s="1" t="s">
        <v>612</v>
      </c>
      <c r="D1872">
        <v>4352.1899999999996</v>
      </c>
      <c r="E1872" s="3">
        <v>45438.373726851853</v>
      </c>
      <c r="F1872" t="str">
        <f>TEXT(Transactions[[#This Row],[transaction_date]],"HH:MM:ss")</f>
        <v>08:58:10</v>
      </c>
      <c r="G1872">
        <f>HOUR(Transactions[[#This Row],[Time]])</f>
        <v>8</v>
      </c>
      <c r="H1872" s="1" t="str">
        <f>IF(Transactions[[#This Row],[Hour]]&lt;=6,"Night",IF(Transactions[[#This Row],[Hour]]&lt;=12,"Morning",IF(Transactions[[#This Row],[Hour]]&lt;=18,"Afternoon","Evening")))</f>
        <v>Morning</v>
      </c>
      <c r="I1872" s="1" t="str">
        <f>IF(Transactions[[#This Row],[amount]]&lt;=5000,"low","high")</f>
        <v>low</v>
      </c>
      <c r="J1872" s="1">
        <f>YEAR(Transactions[[#This Row],[transaction_date]])</f>
        <v>2024</v>
      </c>
      <c r="K1872" s="1" t="str">
        <f>TEXT(Transactions[[#This Row],[transaction_date]],"mmm")</f>
        <v>May</v>
      </c>
      <c r="L1872" s="1" t="str">
        <f>TEXT(Transactions[[#This Row],[transaction_date]],"ddd")</f>
        <v>Sun</v>
      </c>
      <c r="M1872" s="1">
        <f>WEEKDAY(Transactions[[#This Row],[transaction_date]])</f>
        <v>1</v>
      </c>
      <c r="N1872" s="1" t="str">
        <f>IF(OR(Transactions[[#This Row],[weekday]]=1,Transactions[[#This Row],[weekday]]=7),"weekend","weekday")</f>
        <v>weekend</v>
      </c>
    </row>
    <row r="1873" spans="1:14">
      <c r="A1873">
        <v>1988</v>
      </c>
      <c r="B1873">
        <v>1115417402</v>
      </c>
      <c r="C1873" s="1" t="s">
        <v>612</v>
      </c>
      <c r="D1873">
        <v>737.09</v>
      </c>
      <c r="E1873" s="3">
        <v>45438.578993055555</v>
      </c>
      <c r="F1873" t="str">
        <f>TEXT(Transactions[[#This Row],[transaction_date]],"HH:MM:ss")</f>
        <v>13:53:45</v>
      </c>
      <c r="G1873">
        <f>HOUR(Transactions[[#This Row],[Time]])</f>
        <v>13</v>
      </c>
      <c r="H1873" s="1" t="str">
        <f>IF(Transactions[[#This Row],[Hour]]&lt;=6,"Night",IF(Transactions[[#This Row],[Hour]]&lt;=12,"Morning",IF(Transactions[[#This Row],[Hour]]&lt;=18,"Afternoon","Evening")))</f>
        <v>Afternoon</v>
      </c>
      <c r="I1873" s="1" t="str">
        <f>IF(Transactions[[#This Row],[amount]]&lt;=5000,"low","high")</f>
        <v>low</v>
      </c>
      <c r="J1873" s="1">
        <f>YEAR(Transactions[[#This Row],[transaction_date]])</f>
        <v>2024</v>
      </c>
      <c r="K1873" s="1" t="str">
        <f>TEXT(Transactions[[#This Row],[transaction_date]],"mmm")</f>
        <v>May</v>
      </c>
      <c r="L1873" s="1" t="str">
        <f>TEXT(Transactions[[#This Row],[transaction_date]],"ddd")</f>
        <v>Sun</v>
      </c>
      <c r="M1873" s="1">
        <f>WEEKDAY(Transactions[[#This Row],[transaction_date]])</f>
        <v>1</v>
      </c>
      <c r="N1873" s="1" t="str">
        <f>IF(OR(Transactions[[#This Row],[weekday]]=1,Transactions[[#This Row],[weekday]]=7),"weekend","weekday")</f>
        <v>weekend</v>
      </c>
    </row>
    <row r="1874" spans="1:14">
      <c r="A1874">
        <v>390</v>
      </c>
      <c r="B1874">
        <v>1062743578</v>
      </c>
      <c r="C1874" s="1" t="s">
        <v>612</v>
      </c>
      <c r="D1874">
        <v>1211.22</v>
      </c>
      <c r="E1874" s="3">
        <v>45439.014965277776</v>
      </c>
      <c r="F1874" t="str">
        <f>TEXT(Transactions[[#This Row],[transaction_date]],"HH:MM:ss")</f>
        <v>00:21:33</v>
      </c>
      <c r="G1874">
        <f>HOUR(Transactions[[#This Row],[Time]])</f>
        <v>0</v>
      </c>
      <c r="H1874" s="1" t="str">
        <f>IF(Transactions[[#This Row],[Hour]]&lt;=6,"Night",IF(Transactions[[#This Row],[Hour]]&lt;=12,"Morning",IF(Transactions[[#This Row],[Hour]]&lt;=18,"Afternoon","Evening")))</f>
        <v>Night</v>
      </c>
      <c r="I1874" s="1" t="str">
        <f>IF(Transactions[[#This Row],[amount]]&lt;=5000,"low","high")</f>
        <v>low</v>
      </c>
      <c r="J1874" s="1">
        <f>YEAR(Transactions[[#This Row],[transaction_date]])</f>
        <v>2024</v>
      </c>
      <c r="K1874" s="1" t="str">
        <f>TEXT(Transactions[[#This Row],[transaction_date]],"mmm")</f>
        <v>May</v>
      </c>
      <c r="L1874" s="1" t="str">
        <f>TEXT(Transactions[[#This Row],[transaction_date]],"ddd")</f>
        <v>Mon</v>
      </c>
      <c r="M1874" s="1">
        <f>WEEKDAY(Transactions[[#This Row],[transaction_date]])</f>
        <v>2</v>
      </c>
      <c r="N1874" s="1" t="str">
        <f>IF(OR(Transactions[[#This Row],[weekday]]=1,Transactions[[#This Row],[weekday]]=7),"weekend","weekday")</f>
        <v>weekday</v>
      </c>
    </row>
    <row r="1875" spans="1:14">
      <c r="A1875">
        <v>1066</v>
      </c>
      <c r="B1875">
        <v>1075158138</v>
      </c>
      <c r="C1875" s="1" t="s">
        <v>612</v>
      </c>
      <c r="D1875">
        <v>609.63</v>
      </c>
      <c r="E1875" s="3">
        <v>45439.332199074073</v>
      </c>
      <c r="F1875" t="str">
        <f>TEXT(Transactions[[#This Row],[transaction_date]],"HH:MM:ss")</f>
        <v>07:58:22</v>
      </c>
      <c r="G1875">
        <f>HOUR(Transactions[[#This Row],[Time]])</f>
        <v>7</v>
      </c>
      <c r="H1875" s="1" t="str">
        <f>IF(Transactions[[#This Row],[Hour]]&lt;=6,"Night",IF(Transactions[[#This Row],[Hour]]&lt;=12,"Morning",IF(Transactions[[#This Row],[Hour]]&lt;=18,"Afternoon","Evening")))</f>
        <v>Morning</v>
      </c>
      <c r="I1875" s="1" t="str">
        <f>IF(Transactions[[#This Row],[amount]]&lt;=5000,"low","high")</f>
        <v>low</v>
      </c>
      <c r="J1875" s="1">
        <f>YEAR(Transactions[[#This Row],[transaction_date]])</f>
        <v>2024</v>
      </c>
      <c r="K1875" s="1" t="str">
        <f>TEXT(Transactions[[#This Row],[transaction_date]],"mmm")</f>
        <v>May</v>
      </c>
      <c r="L1875" s="1" t="str">
        <f>TEXT(Transactions[[#This Row],[transaction_date]],"ddd")</f>
        <v>Mon</v>
      </c>
      <c r="M1875" s="1">
        <f>WEEKDAY(Transactions[[#This Row],[transaction_date]])</f>
        <v>2</v>
      </c>
      <c r="N1875" s="1" t="str">
        <f>IF(OR(Transactions[[#This Row],[weekday]]=1,Transactions[[#This Row],[weekday]]=7),"weekend","weekday")</f>
        <v>weekday</v>
      </c>
    </row>
    <row r="1876" spans="1:14">
      <c r="A1876">
        <v>1493</v>
      </c>
      <c r="B1876">
        <v>1146605333</v>
      </c>
      <c r="C1876" s="1" t="s">
        <v>612</v>
      </c>
      <c r="D1876">
        <v>4829.3500000000004</v>
      </c>
      <c r="E1876" s="3">
        <v>45440.033136574071</v>
      </c>
      <c r="F1876" t="str">
        <f>TEXT(Transactions[[#This Row],[transaction_date]],"HH:MM:ss")</f>
        <v>00:47:43</v>
      </c>
      <c r="G1876">
        <f>HOUR(Transactions[[#This Row],[Time]])</f>
        <v>0</v>
      </c>
      <c r="H1876" s="1" t="str">
        <f>IF(Transactions[[#This Row],[Hour]]&lt;=6,"Night",IF(Transactions[[#This Row],[Hour]]&lt;=12,"Morning",IF(Transactions[[#This Row],[Hour]]&lt;=18,"Afternoon","Evening")))</f>
        <v>Night</v>
      </c>
      <c r="I1876" s="1" t="str">
        <f>IF(Transactions[[#This Row],[amount]]&lt;=5000,"low","high")</f>
        <v>low</v>
      </c>
      <c r="J1876" s="1">
        <f>YEAR(Transactions[[#This Row],[transaction_date]])</f>
        <v>2024</v>
      </c>
      <c r="K1876" s="1" t="str">
        <f>TEXT(Transactions[[#This Row],[transaction_date]],"mmm")</f>
        <v>May</v>
      </c>
      <c r="L1876" s="1" t="str">
        <f>TEXT(Transactions[[#This Row],[transaction_date]],"ddd")</f>
        <v>Tue</v>
      </c>
      <c r="M1876" s="1">
        <f>WEEKDAY(Transactions[[#This Row],[transaction_date]])</f>
        <v>3</v>
      </c>
      <c r="N1876" s="1" t="str">
        <f>IF(OR(Transactions[[#This Row],[weekday]]=1,Transactions[[#This Row],[weekday]]=7),"weekend","weekday")</f>
        <v>weekday</v>
      </c>
    </row>
    <row r="1877" spans="1:14">
      <c r="A1877">
        <v>1867</v>
      </c>
      <c r="B1877">
        <v>1140225706</v>
      </c>
      <c r="C1877" s="1" t="s">
        <v>611</v>
      </c>
      <c r="D1877">
        <v>1639.56</v>
      </c>
      <c r="E1877" s="3">
        <v>45440.165150462963</v>
      </c>
      <c r="F1877" t="str">
        <f>TEXT(Transactions[[#This Row],[transaction_date]],"HH:MM:ss")</f>
        <v>03:57:49</v>
      </c>
      <c r="G1877">
        <f>HOUR(Transactions[[#This Row],[Time]])</f>
        <v>3</v>
      </c>
      <c r="H1877" s="1" t="str">
        <f>IF(Transactions[[#This Row],[Hour]]&lt;=6,"Night",IF(Transactions[[#This Row],[Hour]]&lt;=12,"Morning",IF(Transactions[[#This Row],[Hour]]&lt;=18,"Afternoon","Evening")))</f>
        <v>Night</v>
      </c>
      <c r="I1877" s="1" t="str">
        <f>IF(Transactions[[#This Row],[amount]]&lt;=5000,"low","high")</f>
        <v>low</v>
      </c>
      <c r="J1877" s="1">
        <f>YEAR(Transactions[[#This Row],[transaction_date]])</f>
        <v>2024</v>
      </c>
      <c r="K1877" s="1" t="str">
        <f>TEXT(Transactions[[#This Row],[transaction_date]],"mmm")</f>
        <v>May</v>
      </c>
      <c r="L1877" s="1" t="str">
        <f>TEXT(Transactions[[#This Row],[transaction_date]],"ddd")</f>
        <v>Tue</v>
      </c>
      <c r="M1877" s="1">
        <f>WEEKDAY(Transactions[[#This Row],[transaction_date]])</f>
        <v>3</v>
      </c>
      <c r="N1877" s="1" t="str">
        <f>IF(OR(Transactions[[#This Row],[weekday]]=1,Transactions[[#This Row],[weekday]]=7),"weekend","weekday")</f>
        <v>weekday</v>
      </c>
    </row>
    <row r="1878" spans="1:14">
      <c r="A1878">
        <v>1952</v>
      </c>
      <c r="B1878">
        <v>1014724332</v>
      </c>
      <c r="C1878" s="1" t="s">
        <v>612</v>
      </c>
      <c r="D1878">
        <v>158.88</v>
      </c>
      <c r="E1878" s="3">
        <v>45440.492430555554</v>
      </c>
      <c r="F1878" t="str">
        <f>TEXT(Transactions[[#This Row],[transaction_date]],"HH:MM:ss")</f>
        <v>11:49:06</v>
      </c>
      <c r="G1878">
        <f>HOUR(Transactions[[#This Row],[Time]])</f>
        <v>11</v>
      </c>
      <c r="H1878" s="1" t="str">
        <f>IF(Transactions[[#This Row],[Hour]]&lt;=6,"Night",IF(Transactions[[#This Row],[Hour]]&lt;=12,"Morning",IF(Transactions[[#This Row],[Hour]]&lt;=18,"Afternoon","Evening")))</f>
        <v>Morning</v>
      </c>
      <c r="I1878" s="1" t="str">
        <f>IF(Transactions[[#This Row],[amount]]&lt;=5000,"low","high")</f>
        <v>low</v>
      </c>
      <c r="J1878" s="1">
        <f>YEAR(Transactions[[#This Row],[transaction_date]])</f>
        <v>2024</v>
      </c>
      <c r="K1878" s="1" t="str">
        <f>TEXT(Transactions[[#This Row],[transaction_date]],"mmm")</f>
        <v>May</v>
      </c>
      <c r="L1878" s="1" t="str">
        <f>TEXT(Transactions[[#This Row],[transaction_date]],"ddd")</f>
        <v>Tue</v>
      </c>
      <c r="M1878" s="1">
        <f>WEEKDAY(Transactions[[#This Row],[transaction_date]])</f>
        <v>3</v>
      </c>
      <c r="N1878" s="1" t="str">
        <f>IF(OR(Transactions[[#This Row],[weekday]]=1,Transactions[[#This Row],[weekday]]=7),"weekend","weekday")</f>
        <v>weekday</v>
      </c>
    </row>
    <row r="1879" spans="1:14">
      <c r="A1879">
        <v>1431</v>
      </c>
      <c r="B1879">
        <v>1049728693</v>
      </c>
      <c r="C1879" s="1" t="s">
        <v>610</v>
      </c>
      <c r="D1879">
        <v>3899.67</v>
      </c>
      <c r="E1879" s="3">
        <v>45440.58221064815</v>
      </c>
      <c r="F1879" t="str">
        <f>TEXT(Transactions[[#This Row],[transaction_date]],"HH:MM:ss")</f>
        <v>13:58:23</v>
      </c>
      <c r="G1879">
        <f>HOUR(Transactions[[#This Row],[Time]])</f>
        <v>13</v>
      </c>
      <c r="H1879" s="1" t="str">
        <f>IF(Transactions[[#This Row],[Hour]]&lt;=6,"Night",IF(Transactions[[#This Row],[Hour]]&lt;=12,"Morning",IF(Transactions[[#This Row],[Hour]]&lt;=18,"Afternoon","Evening")))</f>
        <v>Afternoon</v>
      </c>
      <c r="I1879" s="1" t="str">
        <f>IF(Transactions[[#This Row],[amount]]&lt;=5000,"low","high")</f>
        <v>low</v>
      </c>
      <c r="J1879" s="1">
        <f>YEAR(Transactions[[#This Row],[transaction_date]])</f>
        <v>2024</v>
      </c>
      <c r="K1879" s="1" t="str">
        <f>TEXT(Transactions[[#This Row],[transaction_date]],"mmm")</f>
        <v>May</v>
      </c>
      <c r="L1879" s="1" t="str">
        <f>TEXT(Transactions[[#This Row],[transaction_date]],"ddd")</f>
        <v>Tue</v>
      </c>
      <c r="M1879" s="1">
        <f>WEEKDAY(Transactions[[#This Row],[transaction_date]])</f>
        <v>3</v>
      </c>
      <c r="N1879" s="1" t="str">
        <f>IF(OR(Transactions[[#This Row],[weekday]]=1,Transactions[[#This Row],[weekday]]=7),"weekend","weekday")</f>
        <v>weekday</v>
      </c>
    </row>
    <row r="1880" spans="1:14">
      <c r="A1880">
        <v>1951</v>
      </c>
      <c r="B1880">
        <v>1012982863</v>
      </c>
      <c r="C1880" s="1" t="s">
        <v>612</v>
      </c>
      <c r="D1880">
        <v>4841.83</v>
      </c>
      <c r="E1880" s="3">
        <v>45440.619837962964</v>
      </c>
      <c r="F1880" t="str">
        <f>TEXT(Transactions[[#This Row],[transaction_date]],"HH:MM:ss")</f>
        <v>14:52:34</v>
      </c>
      <c r="G1880">
        <f>HOUR(Transactions[[#This Row],[Time]])</f>
        <v>14</v>
      </c>
      <c r="H1880" s="1" t="str">
        <f>IF(Transactions[[#This Row],[Hour]]&lt;=6,"Night",IF(Transactions[[#This Row],[Hour]]&lt;=12,"Morning",IF(Transactions[[#This Row],[Hour]]&lt;=18,"Afternoon","Evening")))</f>
        <v>Afternoon</v>
      </c>
      <c r="I1880" s="1" t="str">
        <f>IF(Transactions[[#This Row],[amount]]&lt;=5000,"low","high")</f>
        <v>low</v>
      </c>
      <c r="J1880" s="1">
        <f>YEAR(Transactions[[#This Row],[transaction_date]])</f>
        <v>2024</v>
      </c>
      <c r="K1880" s="1" t="str">
        <f>TEXT(Transactions[[#This Row],[transaction_date]],"mmm")</f>
        <v>May</v>
      </c>
      <c r="L1880" s="1" t="str">
        <f>TEXT(Transactions[[#This Row],[transaction_date]],"ddd")</f>
        <v>Tue</v>
      </c>
      <c r="M1880" s="1">
        <f>WEEKDAY(Transactions[[#This Row],[transaction_date]])</f>
        <v>3</v>
      </c>
      <c r="N1880" s="1" t="str">
        <f>IF(OR(Transactions[[#This Row],[weekday]]=1,Transactions[[#This Row],[weekday]]=7),"weekend","weekday")</f>
        <v>weekday</v>
      </c>
    </row>
    <row r="1881" spans="1:14">
      <c r="A1881">
        <v>639</v>
      </c>
      <c r="B1881">
        <v>1149164945</v>
      </c>
      <c r="C1881" s="1" t="s">
        <v>612</v>
      </c>
      <c r="D1881">
        <v>2771.56</v>
      </c>
      <c r="E1881" s="3">
        <v>45441.073009259257</v>
      </c>
      <c r="F1881" t="str">
        <f>TEXT(Transactions[[#This Row],[transaction_date]],"HH:MM:ss")</f>
        <v>01:45:08</v>
      </c>
      <c r="G1881">
        <f>HOUR(Transactions[[#This Row],[Time]])</f>
        <v>1</v>
      </c>
      <c r="H1881" s="1" t="str">
        <f>IF(Transactions[[#This Row],[Hour]]&lt;=6,"Night",IF(Transactions[[#This Row],[Hour]]&lt;=12,"Morning",IF(Transactions[[#This Row],[Hour]]&lt;=18,"Afternoon","Evening")))</f>
        <v>Night</v>
      </c>
      <c r="I1881" s="1" t="str">
        <f>IF(Transactions[[#This Row],[amount]]&lt;=5000,"low","high")</f>
        <v>low</v>
      </c>
      <c r="J1881" s="1">
        <f>YEAR(Transactions[[#This Row],[transaction_date]])</f>
        <v>2024</v>
      </c>
      <c r="K1881" s="1" t="str">
        <f>TEXT(Transactions[[#This Row],[transaction_date]],"mmm")</f>
        <v>May</v>
      </c>
      <c r="L1881" s="1" t="str">
        <f>TEXT(Transactions[[#This Row],[transaction_date]],"ddd")</f>
        <v>Wed</v>
      </c>
      <c r="M1881" s="1">
        <f>WEEKDAY(Transactions[[#This Row],[transaction_date]])</f>
        <v>4</v>
      </c>
      <c r="N1881" s="1" t="str">
        <f>IF(OR(Transactions[[#This Row],[weekday]]=1,Transactions[[#This Row],[weekday]]=7),"weekend","weekday")</f>
        <v>weekday</v>
      </c>
    </row>
    <row r="1882" spans="1:14">
      <c r="A1882">
        <v>1661</v>
      </c>
      <c r="B1882">
        <v>1192971011</v>
      </c>
      <c r="C1882" s="1" t="s">
        <v>611</v>
      </c>
      <c r="D1882">
        <v>998.4</v>
      </c>
      <c r="E1882" s="3">
        <v>45441.238437499997</v>
      </c>
      <c r="F1882" t="str">
        <f>TEXT(Transactions[[#This Row],[transaction_date]],"HH:MM:ss")</f>
        <v>05:43:21</v>
      </c>
      <c r="G1882">
        <f>HOUR(Transactions[[#This Row],[Time]])</f>
        <v>5</v>
      </c>
      <c r="H1882" s="1" t="str">
        <f>IF(Transactions[[#This Row],[Hour]]&lt;=6,"Night",IF(Transactions[[#This Row],[Hour]]&lt;=12,"Morning",IF(Transactions[[#This Row],[Hour]]&lt;=18,"Afternoon","Evening")))</f>
        <v>Night</v>
      </c>
      <c r="I1882" s="1" t="str">
        <f>IF(Transactions[[#This Row],[amount]]&lt;=5000,"low","high")</f>
        <v>low</v>
      </c>
      <c r="J1882" s="1">
        <f>YEAR(Transactions[[#This Row],[transaction_date]])</f>
        <v>2024</v>
      </c>
      <c r="K1882" s="1" t="str">
        <f>TEXT(Transactions[[#This Row],[transaction_date]],"mmm")</f>
        <v>May</v>
      </c>
      <c r="L1882" s="1" t="str">
        <f>TEXT(Transactions[[#This Row],[transaction_date]],"ddd")</f>
        <v>Wed</v>
      </c>
      <c r="M1882" s="1">
        <f>WEEKDAY(Transactions[[#This Row],[transaction_date]])</f>
        <v>4</v>
      </c>
      <c r="N1882" s="1" t="str">
        <f>IF(OR(Transactions[[#This Row],[weekday]]=1,Transactions[[#This Row],[weekday]]=7),"weekend","weekday")</f>
        <v>weekday</v>
      </c>
    </row>
    <row r="1883" spans="1:14">
      <c r="A1883">
        <v>1396</v>
      </c>
      <c r="B1883">
        <v>1036668302</v>
      </c>
      <c r="C1883" s="1" t="s">
        <v>612</v>
      </c>
      <c r="D1883">
        <v>1272.94</v>
      </c>
      <c r="E1883" s="3">
        <v>45441.381041666667</v>
      </c>
      <c r="F1883" t="str">
        <f>TEXT(Transactions[[#This Row],[transaction_date]],"HH:MM:ss")</f>
        <v>09:08:42</v>
      </c>
      <c r="G1883">
        <f>HOUR(Transactions[[#This Row],[Time]])</f>
        <v>9</v>
      </c>
      <c r="H1883" s="1" t="str">
        <f>IF(Transactions[[#This Row],[Hour]]&lt;=6,"Night",IF(Transactions[[#This Row],[Hour]]&lt;=12,"Morning",IF(Transactions[[#This Row],[Hour]]&lt;=18,"Afternoon","Evening")))</f>
        <v>Morning</v>
      </c>
      <c r="I1883" s="1" t="str">
        <f>IF(Transactions[[#This Row],[amount]]&lt;=5000,"low","high")</f>
        <v>low</v>
      </c>
      <c r="J1883" s="1">
        <f>YEAR(Transactions[[#This Row],[transaction_date]])</f>
        <v>2024</v>
      </c>
      <c r="K1883" s="1" t="str">
        <f>TEXT(Transactions[[#This Row],[transaction_date]],"mmm")</f>
        <v>May</v>
      </c>
      <c r="L1883" s="1" t="str">
        <f>TEXT(Transactions[[#This Row],[transaction_date]],"ddd")</f>
        <v>Wed</v>
      </c>
      <c r="M1883" s="1">
        <f>WEEKDAY(Transactions[[#This Row],[transaction_date]])</f>
        <v>4</v>
      </c>
      <c r="N1883" s="1" t="str">
        <f>IF(OR(Transactions[[#This Row],[weekday]]=1,Transactions[[#This Row],[weekday]]=7),"weekend","weekday")</f>
        <v>weekday</v>
      </c>
    </row>
    <row r="1884" spans="1:14">
      <c r="A1884">
        <v>2001</v>
      </c>
      <c r="B1884">
        <v>1048635902</v>
      </c>
      <c r="C1884" s="1" t="s">
        <v>611</v>
      </c>
      <c r="D1884">
        <v>16979.669999999998</v>
      </c>
      <c r="E1884" s="3">
        <v>45441.782673611109</v>
      </c>
      <c r="F1884" t="str">
        <f>TEXT(Transactions[[#This Row],[transaction_date]],"HH:MM:ss")</f>
        <v>18:47:03</v>
      </c>
      <c r="G1884">
        <f>HOUR(Transactions[[#This Row],[Time]])</f>
        <v>18</v>
      </c>
      <c r="H1884" s="1" t="str">
        <f>IF(Transactions[[#This Row],[Hour]]&lt;=6,"Night",IF(Transactions[[#This Row],[Hour]]&lt;=12,"Morning",IF(Transactions[[#This Row],[Hour]]&lt;=18,"Afternoon","Evening")))</f>
        <v>Afternoon</v>
      </c>
      <c r="I1884" s="1" t="str">
        <f>IF(Transactions[[#This Row],[amount]]&lt;=5000,"low","high")</f>
        <v>high</v>
      </c>
      <c r="J1884" s="1">
        <f>YEAR(Transactions[[#This Row],[transaction_date]])</f>
        <v>2024</v>
      </c>
      <c r="K1884" s="1" t="str">
        <f>TEXT(Transactions[[#This Row],[transaction_date]],"mmm")</f>
        <v>May</v>
      </c>
      <c r="L1884" s="1" t="str">
        <f>TEXT(Transactions[[#This Row],[transaction_date]],"ddd")</f>
        <v>Wed</v>
      </c>
      <c r="M1884" s="1">
        <f>WEEKDAY(Transactions[[#This Row],[transaction_date]])</f>
        <v>4</v>
      </c>
      <c r="N1884" s="1" t="str">
        <f>IF(OR(Transactions[[#This Row],[weekday]]=1,Transactions[[#This Row],[weekday]]=7),"weekend","weekday")</f>
        <v>weekday</v>
      </c>
    </row>
    <row r="1885" spans="1:14">
      <c r="A1885">
        <v>107</v>
      </c>
      <c r="B1885">
        <v>1014303562</v>
      </c>
      <c r="C1885" s="1" t="s">
        <v>610</v>
      </c>
      <c r="D1885">
        <v>1707.98</v>
      </c>
      <c r="E1885" s="3">
        <v>45441.963425925926</v>
      </c>
      <c r="F1885" t="str">
        <f>TEXT(Transactions[[#This Row],[transaction_date]],"HH:MM:ss")</f>
        <v>23:07:20</v>
      </c>
      <c r="G1885">
        <f>HOUR(Transactions[[#This Row],[Time]])</f>
        <v>23</v>
      </c>
      <c r="H1885" s="1" t="str">
        <f>IF(Transactions[[#This Row],[Hour]]&lt;=6,"Night",IF(Transactions[[#This Row],[Hour]]&lt;=12,"Morning",IF(Transactions[[#This Row],[Hour]]&lt;=18,"Afternoon","Evening")))</f>
        <v>Evening</v>
      </c>
      <c r="I1885" s="1" t="str">
        <f>IF(Transactions[[#This Row],[amount]]&lt;=5000,"low","high")</f>
        <v>low</v>
      </c>
      <c r="J1885" s="1">
        <f>YEAR(Transactions[[#This Row],[transaction_date]])</f>
        <v>2024</v>
      </c>
      <c r="K1885" s="1" t="str">
        <f>TEXT(Transactions[[#This Row],[transaction_date]],"mmm")</f>
        <v>May</v>
      </c>
      <c r="L1885" s="1" t="str">
        <f>TEXT(Transactions[[#This Row],[transaction_date]],"ddd")</f>
        <v>Wed</v>
      </c>
      <c r="M1885" s="1">
        <f>WEEKDAY(Transactions[[#This Row],[transaction_date]])</f>
        <v>4</v>
      </c>
      <c r="N1885" s="1" t="str">
        <f>IF(OR(Transactions[[#This Row],[weekday]]=1,Transactions[[#This Row],[weekday]]=7),"weekend","weekday")</f>
        <v>weekday</v>
      </c>
    </row>
    <row r="1886" spans="1:14">
      <c r="A1886">
        <v>85</v>
      </c>
      <c r="B1886">
        <v>1103592463</v>
      </c>
      <c r="C1886" s="1" t="s">
        <v>610</v>
      </c>
      <c r="D1886">
        <v>197.29</v>
      </c>
      <c r="E1886" s="3">
        <v>45442.203344907408</v>
      </c>
      <c r="F1886" t="str">
        <f>TEXT(Transactions[[#This Row],[transaction_date]],"HH:MM:ss")</f>
        <v>04:52:49</v>
      </c>
      <c r="G1886">
        <f>HOUR(Transactions[[#This Row],[Time]])</f>
        <v>4</v>
      </c>
      <c r="H1886" s="1" t="str">
        <f>IF(Transactions[[#This Row],[Hour]]&lt;=6,"Night",IF(Transactions[[#This Row],[Hour]]&lt;=12,"Morning",IF(Transactions[[#This Row],[Hour]]&lt;=18,"Afternoon","Evening")))</f>
        <v>Night</v>
      </c>
      <c r="I1886" s="1" t="str">
        <f>IF(Transactions[[#This Row],[amount]]&lt;=5000,"low","high")</f>
        <v>low</v>
      </c>
      <c r="J1886" s="1">
        <f>YEAR(Transactions[[#This Row],[transaction_date]])</f>
        <v>2024</v>
      </c>
      <c r="K1886" s="1" t="str">
        <f>TEXT(Transactions[[#This Row],[transaction_date]],"mmm")</f>
        <v>May</v>
      </c>
      <c r="L1886" s="1" t="str">
        <f>TEXT(Transactions[[#This Row],[transaction_date]],"ddd")</f>
        <v>Thu</v>
      </c>
      <c r="M1886" s="1">
        <f>WEEKDAY(Transactions[[#This Row],[transaction_date]])</f>
        <v>5</v>
      </c>
      <c r="N1886" s="1" t="str">
        <f>IF(OR(Transactions[[#This Row],[weekday]]=1,Transactions[[#This Row],[weekday]]=7),"weekend","weekday")</f>
        <v>weekday</v>
      </c>
    </row>
    <row r="1887" spans="1:14">
      <c r="A1887">
        <v>1408</v>
      </c>
      <c r="B1887">
        <v>1035184252</v>
      </c>
      <c r="C1887" s="1" t="s">
        <v>612</v>
      </c>
      <c r="D1887">
        <v>1899.87</v>
      </c>
      <c r="E1887" s="3">
        <v>45442.384953703702</v>
      </c>
      <c r="F1887" t="str">
        <f>TEXT(Transactions[[#This Row],[transaction_date]],"HH:MM:ss")</f>
        <v>09:14:20</v>
      </c>
      <c r="G1887">
        <f>HOUR(Transactions[[#This Row],[Time]])</f>
        <v>9</v>
      </c>
      <c r="H1887" s="1" t="str">
        <f>IF(Transactions[[#This Row],[Hour]]&lt;=6,"Night",IF(Transactions[[#This Row],[Hour]]&lt;=12,"Morning",IF(Transactions[[#This Row],[Hour]]&lt;=18,"Afternoon","Evening")))</f>
        <v>Morning</v>
      </c>
      <c r="I1887" s="1" t="str">
        <f>IF(Transactions[[#This Row],[amount]]&lt;=5000,"low","high")</f>
        <v>low</v>
      </c>
      <c r="J1887" s="1">
        <f>YEAR(Transactions[[#This Row],[transaction_date]])</f>
        <v>2024</v>
      </c>
      <c r="K1887" s="1" t="str">
        <f>TEXT(Transactions[[#This Row],[transaction_date]],"mmm")</f>
        <v>May</v>
      </c>
      <c r="L1887" s="1" t="str">
        <f>TEXT(Transactions[[#This Row],[transaction_date]],"ddd")</f>
        <v>Thu</v>
      </c>
      <c r="M1887" s="1">
        <f>WEEKDAY(Transactions[[#This Row],[transaction_date]])</f>
        <v>5</v>
      </c>
      <c r="N1887" s="1" t="str">
        <f>IF(OR(Transactions[[#This Row],[weekday]]=1,Transactions[[#This Row],[weekday]]=7),"weekend","weekday")</f>
        <v>weekday</v>
      </c>
    </row>
    <row r="1888" spans="1:14">
      <c r="A1888">
        <v>1144</v>
      </c>
      <c r="B1888">
        <v>1124194030</v>
      </c>
      <c r="C1888" s="1" t="s">
        <v>611</v>
      </c>
      <c r="D1888">
        <v>2665.81</v>
      </c>
      <c r="E1888" s="3">
        <v>45442.489560185182</v>
      </c>
      <c r="F1888" t="str">
        <f>TEXT(Transactions[[#This Row],[transaction_date]],"HH:MM:ss")</f>
        <v>11:44:58</v>
      </c>
      <c r="G1888">
        <f>HOUR(Transactions[[#This Row],[Time]])</f>
        <v>11</v>
      </c>
      <c r="H1888" s="1" t="str">
        <f>IF(Transactions[[#This Row],[Hour]]&lt;=6,"Night",IF(Transactions[[#This Row],[Hour]]&lt;=12,"Morning",IF(Transactions[[#This Row],[Hour]]&lt;=18,"Afternoon","Evening")))</f>
        <v>Morning</v>
      </c>
      <c r="I1888" s="1" t="str">
        <f>IF(Transactions[[#This Row],[amount]]&lt;=5000,"low","high")</f>
        <v>low</v>
      </c>
      <c r="J1888" s="1">
        <f>YEAR(Transactions[[#This Row],[transaction_date]])</f>
        <v>2024</v>
      </c>
      <c r="K1888" s="1" t="str">
        <f>TEXT(Transactions[[#This Row],[transaction_date]],"mmm")</f>
        <v>May</v>
      </c>
      <c r="L1888" s="1" t="str">
        <f>TEXT(Transactions[[#This Row],[transaction_date]],"ddd")</f>
        <v>Thu</v>
      </c>
      <c r="M1888" s="1">
        <f>WEEKDAY(Transactions[[#This Row],[transaction_date]])</f>
        <v>5</v>
      </c>
      <c r="N1888" s="1" t="str">
        <f>IF(OR(Transactions[[#This Row],[weekday]]=1,Transactions[[#This Row],[weekday]]=7),"weekend","weekday")</f>
        <v>weekday</v>
      </c>
    </row>
    <row r="1889" spans="1:14">
      <c r="A1889">
        <v>452</v>
      </c>
      <c r="B1889">
        <v>1196526482</v>
      </c>
      <c r="C1889" s="1" t="s">
        <v>611</v>
      </c>
      <c r="D1889">
        <v>3496.3</v>
      </c>
      <c r="E1889" s="3">
        <v>45442.914606481485</v>
      </c>
      <c r="F1889" t="str">
        <f>TEXT(Transactions[[#This Row],[transaction_date]],"HH:MM:ss")</f>
        <v>21:57:02</v>
      </c>
      <c r="G1889">
        <f>HOUR(Transactions[[#This Row],[Time]])</f>
        <v>21</v>
      </c>
      <c r="H1889" s="1" t="str">
        <f>IF(Transactions[[#This Row],[Hour]]&lt;=6,"Night",IF(Transactions[[#This Row],[Hour]]&lt;=12,"Morning",IF(Transactions[[#This Row],[Hour]]&lt;=18,"Afternoon","Evening")))</f>
        <v>Evening</v>
      </c>
      <c r="I1889" s="1" t="str">
        <f>IF(Transactions[[#This Row],[amount]]&lt;=5000,"low","high")</f>
        <v>low</v>
      </c>
      <c r="J1889" s="1">
        <f>YEAR(Transactions[[#This Row],[transaction_date]])</f>
        <v>2024</v>
      </c>
      <c r="K1889" s="1" t="str">
        <f>TEXT(Transactions[[#This Row],[transaction_date]],"mmm")</f>
        <v>May</v>
      </c>
      <c r="L1889" s="1" t="str">
        <f>TEXT(Transactions[[#This Row],[transaction_date]],"ddd")</f>
        <v>Thu</v>
      </c>
      <c r="M1889" s="1">
        <f>WEEKDAY(Transactions[[#This Row],[transaction_date]])</f>
        <v>5</v>
      </c>
      <c r="N1889" s="1" t="str">
        <f>IF(OR(Transactions[[#This Row],[weekday]]=1,Transactions[[#This Row],[weekday]]=7),"weekend","weekday")</f>
        <v>weekday</v>
      </c>
    </row>
    <row r="1890" spans="1:14">
      <c r="A1890">
        <v>375</v>
      </c>
      <c r="B1890">
        <v>1067566034</v>
      </c>
      <c r="C1890" s="1" t="s">
        <v>610</v>
      </c>
      <c r="D1890">
        <v>1801.99</v>
      </c>
      <c r="E1890" s="3">
        <v>45444.330659722225</v>
      </c>
      <c r="F1890" t="str">
        <f>TEXT(Transactions[[#This Row],[transaction_date]],"HH:MM:ss")</f>
        <v>07:56:09</v>
      </c>
      <c r="G1890">
        <f>HOUR(Transactions[[#This Row],[Time]])</f>
        <v>7</v>
      </c>
      <c r="H1890" s="1" t="str">
        <f>IF(Transactions[[#This Row],[Hour]]&lt;=6,"Night",IF(Transactions[[#This Row],[Hour]]&lt;=12,"Morning",IF(Transactions[[#This Row],[Hour]]&lt;=18,"Afternoon","Evening")))</f>
        <v>Morning</v>
      </c>
      <c r="I1890" s="1" t="str">
        <f>IF(Transactions[[#This Row],[amount]]&lt;=5000,"low","high")</f>
        <v>low</v>
      </c>
      <c r="J1890" s="1">
        <f>YEAR(Transactions[[#This Row],[transaction_date]])</f>
        <v>2024</v>
      </c>
      <c r="K1890" s="1" t="str">
        <f>TEXT(Transactions[[#This Row],[transaction_date]],"mmm")</f>
        <v>Jun</v>
      </c>
      <c r="L1890" s="1" t="str">
        <f>TEXT(Transactions[[#This Row],[transaction_date]],"ddd")</f>
        <v>Sat</v>
      </c>
      <c r="M1890" s="1">
        <f>WEEKDAY(Transactions[[#This Row],[transaction_date]])</f>
        <v>7</v>
      </c>
      <c r="N1890" s="1" t="str">
        <f>IF(OR(Transactions[[#This Row],[weekday]]=1,Transactions[[#This Row],[weekday]]=7),"weekend","weekday")</f>
        <v>weekend</v>
      </c>
    </row>
    <row r="1891" spans="1:14">
      <c r="A1891">
        <v>1131</v>
      </c>
      <c r="B1891">
        <v>1030596655</v>
      </c>
      <c r="C1891" s="1" t="s">
        <v>612</v>
      </c>
      <c r="D1891">
        <v>1528.7</v>
      </c>
      <c r="E1891" s="3">
        <v>45444.750868055555</v>
      </c>
      <c r="F1891" t="str">
        <f>TEXT(Transactions[[#This Row],[transaction_date]],"HH:MM:ss")</f>
        <v>18:01:15</v>
      </c>
      <c r="G1891">
        <f>HOUR(Transactions[[#This Row],[Time]])</f>
        <v>18</v>
      </c>
      <c r="H1891" s="1" t="str">
        <f>IF(Transactions[[#This Row],[Hour]]&lt;=6,"Night",IF(Transactions[[#This Row],[Hour]]&lt;=12,"Morning",IF(Transactions[[#This Row],[Hour]]&lt;=18,"Afternoon","Evening")))</f>
        <v>Afternoon</v>
      </c>
      <c r="I1891" s="1" t="str">
        <f>IF(Transactions[[#This Row],[amount]]&lt;=5000,"low","high")</f>
        <v>low</v>
      </c>
      <c r="J1891" s="1">
        <f>YEAR(Transactions[[#This Row],[transaction_date]])</f>
        <v>2024</v>
      </c>
      <c r="K1891" s="1" t="str">
        <f>TEXT(Transactions[[#This Row],[transaction_date]],"mmm")</f>
        <v>Jun</v>
      </c>
      <c r="L1891" s="1" t="str">
        <f>TEXT(Transactions[[#This Row],[transaction_date]],"ddd")</f>
        <v>Sat</v>
      </c>
      <c r="M1891" s="1">
        <f>WEEKDAY(Transactions[[#This Row],[transaction_date]])</f>
        <v>7</v>
      </c>
      <c r="N1891" s="1" t="str">
        <f>IF(OR(Transactions[[#This Row],[weekday]]=1,Transactions[[#This Row],[weekday]]=7),"weekend","weekday")</f>
        <v>weekend</v>
      </c>
    </row>
    <row r="1892" spans="1:14">
      <c r="A1892">
        <v>1746</v>
      </c>
      <c r="B1892">
        <v>1075015813</v>
      </c>
      <c r="C1892" s="1" t="s">
        <v>611</v>
      </c>
      <c r="D1892">
        <v>680.8</v>
      </c>
      <c r="E1892" s="3">
        <v>45444.752453703702</v>
      </c>
      <c r="F1892" t="str">
        <f>TEXT(Transactions[[#This Row],[transaction_date]],"HH:MM:ss")</f>
        <v>18:03:32</v>
      </c>
      <c r="G1892">
        <f>HOUR(Transactions[[#This Row],[Time]])</f>
        <v>18</v>
      </c>
      <c r="H1892" s="1" t="str">
        <f>IF(Transactions[[#This Row],[Hour]]&lt;=6,"Night",IF(Transactions[[#This Row],[Hour]]&lt;=12,"Morning",IF(Transactions[[#This Row],[Hour]]&lt;=18,"Afternoon","Evening")))</f>
        <v>Afternoon</v>
      </c>
      <c r="I1892" s="1" t="str">
        <f>IF(Transactions[[#This Row],[amount]]&lt;=5000,"low","high")</f>
        <v>low</v>
      </c>
      <c r="J1892" s="1">
        <f>YEAR(Transactions[[#This Row],[transaction_date]])</f>
        <v>2024</v>
      </c>
      <c r="K1892" s="1" t="str">
        <f>TEXT(Transactions[[#This Row],[transaction_date]],"mmm")</f>
        <v>Jun</v>
      </c>
      <c r="L1892" s="1" t="str">
        <f>TEXT(Transactions[[#This Row],[transaction_date]],"ddd")</f>
        <v>Sat</v>
      </c>
      <c r="M1892" s="1">
        <f>WEEKDAY(Transactions[[#This Row],[transaction_date]])</f>
        <v>7</v>
      </c>
      <c r="N1892" s="1" t="str">
        <f>IF(OR(Transactions[[#This Row],[weekday]]=1,Transactions[[#This Row],[weekday]]=7),"weekend","weekday")</f>
        <v>weekend</v>
      </c>
    </row>
    <row r="1893" spans="1:14">
      <c r="A1893">
        <v>160</v>
      </c>
      <c r="B1893">
        <v>1049589837</v>
      </c>
      <c r="C1893" s="1" t="s">
        <v>612</v>
      </c>
      <c r="D1893">
        <v>2093.88</v>
      </c>
      <c r="E1893" s="3">
        <v>45445.16306712963</v>
      </c>
      <c r="F1893" t="str">
        <f>TEXT(Transactions[[#This Row],[transaction_date]],"HH:MM:ss")</f>
        <v>03:54:49</v>
      </c>
      <c r="G1893">
        <f>HOUR(Transactions[[#This Row],[Time]])</f>
        <v>3</v>
      </c>
      <c r="H1893" s="1" t="str">
        <f>IF(Transactions[[#This Row],[Hour]]&lt;=6,"Night",IF(Transactions[[#This Row],[Hour]]&lt;=12,"Morning",IF(Transactions[[#This Row],[Hour]]&lt;=18,"Afternoon","Evening")))</f>
        <v>Night</v>
      </c>
      <c r="I1893" s="1" t="str">
        <f>IF(Transactions[[#This Row],[amount]]&lt;=5000,"low","high")</f>
        <v>low</v>
      </c>
      <c r="J1893" s="1">
        <f>YEAR(Transactions[[#This Row],[transaction_date]])</f>
        <v>2024</v>
      </c>
      <c r="K1893" s="1" t="str">
        <f>TEXT(Transactions[[#This Row],[transaction_date]],"mmm")</f>
        <v>Jun</v>
      </c>
      <c r="L1893" s="1" t="str">
        <f>TEXT(Transactions[[#This Row],[transaction_date]],"ddd")</f>
        <v>Sun</v>
      </c>
      <c r="M1893" s="1">
        <f>WEEKDAY(Transactions[[#This Row],[transaction_date]])</f>
        <v>1</v>
      </c>
      <c r="N1893" s="1" t="str">
        <f>IF(OR(Transactions[[#This Row],[weekday]]=1,Transactions[[#This Row],[weekday]]=7),"weekend","weekday")</f>
        <v>weekend</v>
      </c>
    </row>
    <row r="1894" spans="1:14">
      <c r="A1894">
        <v>983</v>
      </c>
      <c r="B1894">
        <v>1040996967</v>
      </c>
      <c r="C1894" s="1" t="s">
        <v>612</v>
      </c>
      <c r="D1894">
        <v>4034.69</v>
      </c>
      <c r="E1894" s="3">
        <v>45445.523252314815</v>
      </c>
      <c r="F1894" t="str">
        <f>TEXT(Transactions[[#This Row],[transaction_date]],"HH:MM:ss")</f>
        <v>12:33:29</v>
      </c>
      <c r="G1894">
        <f>HOUR(Transactions[[#This Row],[Time]])</f>
        <v>12</v>
      </c>
      <c r="H1894" s="1" t="str">
        <f>IF(Transactions[[#This Row],[Hour]]&lt;=6,"Night",IF(Transactions[[#This Row],[Hour]]&lt;=12,"Morning",IF(Transactions[[#This Row],[Hour]]&lt;=18,"Afternoon","Evening")))</f>
        <v>Morning</v>
      </c>
      <c r="I1894" s="1" t="str">
        <f>IF(Transactions[[#This Row],[amount]]&lt;=5000,"low","high")</f>
        <v>low</v>
      </c>
      <c r="J1894" s="1">
        <f>YEAR(Transactions[[#This Row],[transaction_date]])</f>
        <v>2024</v>
      </c>
      <c r="K1894" s="1" t="str">
        <f>TEXT(Transactions[[#This Row],[transaction_date]],"mmm")</f>
        <v>Jun</v>
      </c>
      <c r="L1894" s="1" t="str">
        <f>TEXT(Transactions[[#This Row],[transaction_date]],"ddd")</f>
        <v>Sun</v>
      </c>
      <c r="M1894" s="1">
        <f>WEEKDAY(Transactions[[#This Row],[transaction_date]])</f>
        <v>1</v>
      </c>
      <c r="N1894" s="1" t="str">
        <f>IF(OR(Transactions[[#This Row],[weekday]]=1,Transactions[[#This Row],[weekday]]=7),"weekend","weekday")</f>
        <v>weekend</v>
      </c>
    </row>
    <row r="1895" spans="1:14">
      <c r="A1895">
        <v>1138</v>
      </c>
      <c r="B1895">
        <v>1196526482</v>
      </c>
      <c r="C1895" s="1" t="s">
        <v>612</v>
      </c>
      <c r="D1895">
        <v>2370.4899999999998</v>
      </c>
      <c r="E1895" s="3">
        <v>45445.559513888889</v>
      </c>
      <c r="F1895" t="str">
        <f>TEXT(Transactions[[#This Row],[transaction_date]],"HH:MM:ss")</f>
        <v>13:25:42</v>
      </c>
      <c r="G1895">
        <f>HOUR(Transactions[[#This Row],[Time]])</f>
        <v>13</v>
      </c>
      <c r="H1895" s="1" t="str">
        <f>IF(Transactions[[#This Row],[Hour]]&lt;=6,"Night",IF(Transactions[[#This Row],[Hour]]&lt;=12,"Morning",IF(Transactions[[#This Row],[Hour]]&lt;=18,"Afternoon","Evening")))</f>
        <v>Afternoon</v>
      </c>
      <c r="I1895" s="1" t="str">
        <f>IF(Transactions[[#This Row],[amount]]&lt;=5000,"low","high")</f>
        <v>low</v>
      </c>
      <c r="J1895" s="1">
        <f>YEAR(Transactions[[#This Row],[transaction_date]])</f>
        <v>2024</v>
      </c>
      <c r="K1895" s="1" t="str">
        <f>TEXT(Transactions[[#This Row],[transaction_date]],"mmm")</f>
        <v>Jun</v>
      </c>
      <c r="L1895" s="1" t="str">
        <f>TEXT(Transactions[[#This Row],[transaction_date]],"ddd")</f>
        <v>Sun</v>
      </c>
      <c r="M1895" s="1">
        <f>WEEKDAY(Transactions[[#This Row],[transaction_date]])</f>
        <v>1</v>
      </c>
      <c r="N1895" s="1" t="str">
        <f>IF(OR(Transactions[[#This Row],[weekday]]=1,Transactions[[#This Row],[weekday]]=7),"weekend","weekday")</f>
        <v>weekend</v>
      </c>
    </row>
    <row r="1896" spans="1:14">
      <c r="A1896">
        <v>1042</v>
      </c>
      <c r="B1896">
        <v>1075015813</v>
      </c>
      <c r="C1896" s="1" t="s">
        <v>612</v>
      </c>
      <c r="D1896">
        <v>4469.92</v>
      </c>
      <c r="E1896" s="3">
        <v>45445.702511574076</v>
      </c>
      <c r="F1896" t="str">
        <f>TEXT(Transactions[[#This Row],[transaction_date]],"HH:MM:ss")</f>
        <v>16:51:37</v>
      </c>
      <c r="G1896">
        <f>HOUR(Transactions[[#This Row],[Time]])</f>
        <v>16</v>
      </c>
      <c r="H1896" s="1" t="str">
        <f>IF(Transactions[[#This Row],[Hour]]&lt;=6,"Night",IF(Transactions[[#This Row],[Hour]]&lt;=12,"Morning",IF(Transactions[[#This Row],[Hour]]&lt;=18,"Afternoon","Evening")))</f>
        <v>Afternoon</v>
      </c>
      <c r="I1896" s="1" t="str">
        <f>IF(Transactions[[#This Row],[amount]]&lt;=5000,"low","high")</f>
        <v>low</v>
      </c>
      <c r="J1896" s="1">
        <f>YEAR(Transactions[[#This Row],[transaction_date]])</f>
        <v>2024</v>
      </c>
      <c r="K1896" s="1" t="str">
        <f>TEXT(Transactions[[#This Row],[transaction_date]],"mmm")</f>
        <v>Jun</v>
      </c>
      <c r="L1896" s="1" t="str">
        <f>TEXT(Transactions[[#This Row],[transaction_date]],"ddd")</f>
        <v>Sun</v>
      </c>
      <c r="M1896" s="1">
        <f>WEEKDAY(Transactions[[#This Row],[transaction_date]])</f>
        <v>1</v>
      </c>
      <c r="N1896" s="1" t="str">
        <f>IF(OR(Transactions[[#This Row],[weekday]]=1,Transactions[[#This Row],[weekday]]=7),"weekend","weekday")</f>
        <v>weekend</v>
      </c>
    </row>
    <row r="1897" spans="1:14">
      <c r="A1897">
        <v>855</v>
      </c>
      <c r="B1897">
        <v>1114573168</v>
      </c>
      <c r="C1897" s="1" t="s">
        <v>611</v>
      </c>
      <c r="D1897">
        <v>2561.64</v>
      </c>
      <c r="E1897" s="3">
        <v>45446.142442129632</v>
      </c>
      <c r="F1897" t="str">
        <f>TEXT(Transactions[[#This Row],[transaction_date]],"HH:MM:ss")</f>
        <v>03:25:07</v>
      </c>
      <c r="G1897">
        <f>HOUR(Transactions[[#This Row],[Time]])</f>
        <v>3</v>
      </c>
      <c r="H1897" s="1" t="str">
        <f>IF(Transactions[[#This Row],[Hour]]&lt;=6,"Night",IF(Transactions[[#This Row],[Hour]]&lt;=12,"Morning",IF(Transactions[[#This Row],[Hour]]&lt;=18,"Afternoon","Evening")))</f>
        <v>Night</v>
      </c>
      <c r="I1897" s="1" t="str">
        <f>IF(Transactions[[#This Row],[amount]]&lt;=5000,"low","high")</f>
        <v>low</v>
      </c>
      <c r="J1897" s="1">
        <f>YEAR(Transactions[[#This Row],[transaction_date]])</f>
        <v>2024</v>
      </c>
      <c r="K1897" s="1" t="str">
        <f>TEXT(Transactions[[#This Row],[transaction_date]],"mmm")</f>
        <v>Jun</v>
      </c>
      <c r="L1897" s="1" t="str">
        <f>TEXT(Transactions[[#This Row],[transaction_date]],"ddd")</f>
        <v>Mon</v>
      </c>
      <c r="M1897" s="1">
        <f>WEEKDAY(Transactions[[#This Row],[transaction_date]])</f>
        <v>2</v>
      </c>
      <c r="N1897" s="1" t="str">
        <f>IF(OR(Transactions[[#This Row],[weekday]]=1,Transactions[[#This Row],[weekday]]=7),"weekend","weekday")</f>
        <v>weekday</v>
      </c>
    </row>
    <row r="1898" spans="1:14">
      <c r="A1898">
        <v>867</v>
      </c>
      <c r="B1898">
        <v>1199206677</v>
      </c>
      <c r="C1898" s="1" t="s">
        <v>612</v>
      </c>
      <c r="D1898">
        <v>4772.26</v>
      </c>
      <c r="E1898" s="3">
        <v>45446.300416666665</v>
      </c>
      <c r="F1898" t="str">
        <f>TEXT(Transactions[[#This Row],[transaction_date]],"HH:MM:ss")</f>
        <v>07:12:36</v>
      </c>
      <c r="G1898">
        <f>HOUR(Transactions[[#This Row],[Time]])</f>
        <v>7</v>
      </c>
      <c r="H1898" s="1" t="str">
        <f>IF(Transactions[[#This Row],[Hour]]&lt;=6,"Night",IF(Transactions[[#This Row],[Hour]]&lt;=12,"Morning",IF(Transactions[[#This Row],[Hour]]&lt;=18,"Afternoon","Evening")))</f>
        <v>Morning</v>
      </c>
      <c r="I1898" s="1" t="str">
        <f>IF(Transactions[[#This Row],[amount]]&lt;=5000,"low","high")</f>
        <v>low</v>
      </c>
      <c r="J1898" s="1">
        <f>YEAR(Transactions[[#This Row],[transaction_date]])</f>
        <v>2024</v>
      </c>
      <c r="K1898" s="1" t="str">
        <f>TEXT(Transactions[[#This Row],[transaction_date]],"mmm")</f>
        <v>Jun</v>
      </c>
      <c r="L1898" s="1" t="str">
        <f>TEXT(Transactions[[#This Row],[transaction_date]],"ddd")</f>
        <v>Mon</v>
      </c>
      <c r="M1898" s="1">
        <f>WEEKDAY(Transactions[[#This Row],[transaction_date]])</f>
        <v>2</v>
      </c>
      <c r="N1898" s="1" t="str">
        <f>IF(OR(Transactions[[#This Row],[weekday]]=1,Transactions[[#This Row],[weekday]]=7),"weekend","weekday")</f>
        <v>weekday</v>
      </c>
    </row>
    <row r="1899" spans="1:14">
      <c r="A1899">
        <v>335</v>
      </c>
      <c r="B1899">
        <v>1033925848</v>
      </c>
      <c r="C1899" s="1" t="s">
        <v>612</v>
      </c>
      <c r="D1899">
        <v>4195.8900000000003</v>
      </c>
      <c r="E1899" s="3">
        <v>45446.394131944442</v>
      </c>
      <c r="F1899" t="str">
        <f>TEXT(Transactions[[#This Row],[transaction_date]],"HH:MM:ss")</f>
        <v>09:27:33</v>
      </c>
      <c r="G1899">
        <f>HOUR(Transactions[[#This Row],[Time]])</f>
        <v>9</v>
      </c>
      <c r="H1899" s="1" t="str">
        <f>IF(Transactions[[#This Row],[Hour]]&lt;=6,"Night",IF(Transactions[[#This Row],[Hour]]&lt;=12,"Morning",IF(Transactions[[#This Row],[Hour]]&lt;=18,"Afternoon","Evening")))</f>
        <v>Morning</v>
      </c>
      <c r="I1899" s="1" t="str">
        <f>IF(Transactions[[#This Row],[amount]]&lt;=5000,"low","high")</f>
        <v>low</v>
      </c>
      <c r="J1899" s="1">
        <f>YEAR(Transactions[[#This Row],[transaction_date]])</f>
        <v>2024</v>
      </c>
      <c r="K1899" s="1" t="str">
        <f>TEXT(Transactions[[#This Row],[transaction_date]],"mmm")</f>
        <v>Jun</v>
      </c>
      <c r="L1899" s="1" t="str">
        <f>TEXT(Transactions[[#This Row],[transaction_date]],"ddd")</f>
        <v>Mon</v>
      </c>
      <c r="M1899" s="1">
        <f>WEEKDAY(Transactions[[#This Row],[transaction_date]])</f>
        <v>2</v>
      </c>
      <c r="N1899" s="1" t="str">
        <f>IF(OR(Transactions[[#This Row],[weekday]]=1,Transactions[[#This Row],[weekday]]=7),"weekend","weekday")</f>
        <v>weekday</v>
      </c>
    </row>
    <row r="1900" spans="1:14">
      <c r="A1900">
        <v>1104</v>
      </c>
      <c r="B1900">
        <v>1094084452</v>
      </c>
      <c r="C1900" s="1" t="s">
        <v>612</v>
      </c>
      <c r="D1900">
        <v>3352.83</v>
      </c>
      <c r="E1900" s="3">
        <v>45446.779791666668</v>
      </c>
      <c r="F1900" t="str">
        <f>TEXT(Transactions[[#This Row],[transaction_date]],"HH:MM:ss")</f>
        <v>18:42:54</v>
      </c>
      <c r="G1900">
        <f>HOUR(Transactions[[#This Row],[Time]])</f>
        <v>18</v>
      </c>
      <c r="H1900" s="1" t="str">
        <f>IF(Transactions[[#This Row],[Hour]]&lt;=6,"Night",IF(Transactions[[#This Row],[Hour]]&lt;=12,"Morning",IF(Transactions[[#This Row],[Hour]]&lt;=18,"Afternoon","Evening")))</f>
        <v>Afternoon</v>
      </c>
      <c r="I1900" s="1" t="str">
        <f>IF(Transactions[[#This Row],[amount]]&lt;=5000,"low","high")</f>
        <v>low</v>
      </c>
      <c r="J1900" s="1">
        <f>YEAR(Transactions[[#This Row],[transaction_date]])</f>
        <v>2024</v>
      </c>
      <c r="K1900" s="1" t="str">
        <f>TEXT(Transactions[[#This Row],[transaction_date]],"mmm")</f>
        <v>Jun</v>
      </c>
      <c r="L1900" s="1" t="str">
        <f>TEXT(Transactions[[#This Row],[transaction_date]],"ddd")</f>
        <v>Mon</v>
      </c>
      <c r="M1900" s="1">
        <f>WEEKDAY(Transactions[[#This Row],[transaction_date]])</f>
        <v>2</v>
      </c>
      <c r="N1900" s="1" t="str">
        <f>IF(OR(Transactions[[#This Row],[weekday]]=1,Transactions[[#This Row],[weekday]]=7),"weekend","weekday")</f>
        <v>weekday</v>
      </c>
    </row>
    <row r="1901" spans="1:14">
      <c r="A1901">
        <v>1305</v>
      </c>
      <c r="B1901">
        <v>1128643865</v>
      </c>
      <c r="C1901" s="1" t="s">
        <v>612</v>
      </c>
      <c r="D1901">
        <v>2755.82</v>
      </c>
      <c r="E1901" s="3">
        <v>45446.78869212963</v>
      </c>
      <c r="F1901" t="str">
        <f>TEXT(Transactions[[#This Row],[transaction_date]],"HH:MM:ss")</f>
        <v>18:55:43</v>
      </c>
      <c r="G1901">
        <f>HOUR(Transactions[[#This Row],[Time]])</f>
        <v>18</v>
      </c>
      <c r="H1901" s="1" t="str">
        <f>IF(Transactions[[#This Row],[Hour]]&lt;=6,"Night",IF(Transactions[[#This Row],[Hour]]&lt;=12,"Morning",IF(Transactions[[#This Row],[Hour]]&lt;=18,"Afternoon","Evening")))</f>
        <v>Afternoon</v>
      </c>
      <c r="I1901" s="1" t="str">
        <f>IF(Transactions[[#This Row],[amount]]&lt;=5000,"low","high")</f>
        <v>low</v>
      </c>
      <c r="J1901" s="1">
        <f>YEAR(Transactions[[#This Row],[transaction_date]])</f>
        <v>2024</v>
      </c>
      <c r="K1901" s="1" t="str">
        <f>TEXT(Transactions[[#This Row],[transaction_date]],"mmm")</f>
        <v>Jun</v>
      </c>
      <c r="L1901" s="1" t="str">
        <f>TEXT(Transactions[[#This Row],[transaction_date]],"ddd")</f>
        <v>Mon</v>
      </c>
      <c r="M1901" s="1">
        <f>WEEKDAY(Transactions[[#This Row],[transaction_date]])</f>
        <v>2</v>
      </c>
      <c r="N1901" s="1" t="str">
        <f>IF(OR(Transactions[[#This Row],[weekday]]=1,Transactions[[#This Row],[weekday]]=7),"weekend","weekday")</f>
        <v>weekday</v>
      </c>
    </row>
    <row r="1902" spans="1:14">
      <c r="A1902">
        <v>147</v>
      </c>
      <c r="B1902">
        <v>1075015813</v>
      </c>
      <c r="C1902" s="1" t="s">
        <v>610</v>
      </c>
      <c r="D1902">
        <v>4188.59</v>
      </c>
      <c r="E1902" s="3">
        <v>45446.984722222223</v>
      </c>
      <c r="F1902" t="str">
        <f>TEXT(Transactions[[#This Row],[transaction_date]],"HH:MM:ss")</f>
        <v>23:38:00</v>
      </c>
      <c r="G1902">
        <f>HOUR(Transactions[[#This Row],[Time]])</f>
        <v>23</v>
      </c>
      <c r="H1902" s="1" t="str">
        <f>IF(Transactions[[#This Row],[Hour]]&lt;=6,"Night",IF(Transactions[[#This Row],[Hour]]&lt;=12,"Morning",IF(Transactions[[#This Row],[Hour]]&lt;=18,"Afternoon","Evening")))</f>
        <v>Evening</v>
      </c>
      <c r="I1902" s="1" t="str">
        <f>IF(Transactions[[#This Row],[amount]]&lt;=5000,"low","high")</f>
        <v>low</v>
      </c>
      <c r="J1902" s="1">
        <f>YEAR(Transactions[[#This Row],[transaction_date]])</f>
        <v>2024</v>
      </c>
      <c r="K1902" s="1" t="str">
        <f>TEXT(Transactions[[#This Row],[transaction_date]],"mmm")</f>
        <v>Jun</v>
      </c>
      <c r="L1902" s="1" t="str">
        <f>TEXT(Transactions[[#This Row],[transaction_date]],"ddd")</f>
        <v>Mon</v>
      </c>
      <c r="M1902" s="1">
        <f>WEEKDAY(Transactions[[#This Row],[transaction_date]])</f>
        <v>2</v>
      </c>
      <c r="N1902" s="1" t="str">
        <f>IF(OR(Transactions[[#This Row],[weekday]]=1,Transactions[[#This Row],[weekday]]=7),"weekend","weekday")</f>
        <v>weekday</v>
      </c>
    </row>
    <row r="1903" spans="1:14">
      <c r="A1903">
        <v>890</v>
      </c>
      <c r="B1903">
        <v>1020509974</v>
      </c>
      <c r="C1903" s="1" t="s">
        <v>612</v>
      </c>
      <c r="D1903">
        <v>3663.39</v>
      </c>
      <c r="E1903" s="3">
        <v>45447.423680555556</v>
      </c>
      <c r="F1903" t="str">
        <f>TEXT(Transactions[[#This Row],[transaction_date]],"HH:MM:ss")</f>
        <v>10:10:06</v>
      </c>
      <c r="G1903">
        <f>HOUR(Transactions[[#This Row],[Time]])</f>
        <v>10</v>
      </c>
      <c r="H1903" s="1" t="str">
        <f>IF(Transactions[[#This Row],[Hour]]&lt;=6,"Night",IF(Transactions[[#This Row],[Hour]]&lt;=12,"Morning",IF(Transactions[[#This Row],[Hour]]&lt;=18,"Afternoon","Evening")))</f>
        <v>Morning</v>
      </c>
      <c r="I1903" s="1" t="str">
        <f>IF(Transactions[[#This Row],[amount]]&lt;=5000,"low","high")</f>
        <v>low</v>
      </c>
      <c r="J1903" s="1">
        <f>YEAR(Transactions[[#This Row],[transaction_date]])</f>
        <v>2024</v>
      </c>
      <c r="K1903" s="1" t="str">
        <f>TEXT(Transactions[[#This Row],[transaction_date]],"mmm")</f>
        <v>Jun</v>
      </c>
      <c r="L1903" s="1" t="str">
        <f>TEXT(Transactions[[#This Row],[transaction_date]],"ddd")</f>
        <v>Tue</v>
      </c>
      <c r="M1903" s="1">
        <f>WEEKDAY(Transactions[[#This Row],[transaction_date]])</f>
        <v>3</v>
      </c>
      <c r="N1903" s="1" t="str">
        <f>IF(OR(Transactions[[#This Row],[weekday]]=1,Transactions[[#This Row],[weekday]]=7),"weekend","weekday")</f>
        <v>weekday</v>
      </c>
    </row>
    <row r="1904" spans="1:14">
      <c r="A1904">
        <v>198</v>
      </c>
      <c r="B1904">
        <v>1014303562</v>
      </c>
      <c r="C1904" s="1" t="s">
        <v>612</v>
      </c>
      <c r="D1904">
        <v>2585.06</v>
      </c>
      <c r="E1904" s="3">
        <v>45447.757615740738</v>
      </c>
      <c r="F1904" t="str">
        <f>TEXT(Transactions[[#This Row],[transaction_date]],"HH:MM:ss")</f>
        <v>18:10:58</v>
      </c>
      <c r="G1904">
        <f>HOUR(Transactions[[#This Row],[Time]])</f>
        <v>18</v>
      </c>
      <c r="H1904" s="1" t="str">
        <f>IF(Transactions[[#This Row],[Hour]]&lt;=6,"Night",IF(Transactions[[#This Row],[Hour]]&lt;=12,"Morning",IF(Transactions[[#This Row],[Hour]]&lt;=18,"Afternoon","Evening")))</f>
        <v>Afternoon</v>
      </c>
      <c r="I1904" s="1" t="str">
        <f>IF(Transactions[[#This Row],[amount]]&lt;=5000,"low","high")</f>
        <v>low</v>
      </c>
      <c r="J1904" s="1">
        <f>YEAR(Transactions[[#This Row],[transaction_date]])</f>
        <v>2024</v>
      </c>
      <c r="K1904" s="1" t="str">
        <f>TEXT(Transactions[[#This Row],[transaction_date]],"mmm")</f>
        <v>Jun</v>
      </c>
      <c r="L1904" s="1" t="str">
        <f>TEXT(Transactions[[#This Row],[transaction_date]],"ddd")</f>
        <v>Tue</v>
      </c>
      <c r="M1904" s="1">
        <f>WEEKDAY(Transactions[[#This Row],[transaction_date]])</f>
        <v>3</v>
      </c>
      <c r="N1904" s="1" t="str">
        <f>IF(OR(Transactions[[#This Row],[weekday]]=1,Transactions[[#This Row],[weekday]]=7),"weekend","weekday")</f>
        <v>weekday</v>
      </c>
    </row>
    <row r="1905" spans="1:14">
      <c r="A1905">
        <v>647</v>
      </c>
      <c r="B1905">
        <v>1061676735</v>
      </c>
      <c r="C1905" s="1" t="s">
        <v>611</v>
      </c>
      <c r="D1905">
        <v>3096.91</v>
      </c>
      <c r="E1905" s="3">
        <v>45447.942824074074</v>
      </c>
      <c r="F1905" t="str">
        <f>TEXT(Transactions[[#This Row],[transaction_date]],"HH:MM:ss")</f>
        <v>22:37:40</v>
      </c>
      <c r="G1905">
        <f>HOUR(Transactions[[#This Row],[Time]])</f>
        <v>22</v>
      </c>
      <c r="H1905" s="1" t="str">
        <f>IF(Transactions[[#This Row],[Hour]]&lt;=6,"Night",IF(Transactions[[#This Row],[Hour]]&lt;=12,"Morning",IF(Transactions[[#This Row],[Hour]]&lt;=18,"Afternoon","Evening")))</f>
        <v>Evening</v>
      </c>
      <c r="I1905" s="1" t="str">
        <f>IF(Transactions[[#This Row],[amount]]&lt;=5000,"low","high")</f>
        <v>low</v>
      </c>
      <c r="J1905" s="1">
        <f>YEAR(Transactions[[#This Row],[transaction_date]])</f>
        <v>2024</v>
      </c>
      <c r="K1905" s="1" t="str">
        <f>TEXT(Transactions[[#This Row],[transaction_date]],"mmm")</f>
        <v>Jun</v>
      </c>
      <c r="L1905" s="1" t="str">
        <f>TEXT(Transactions[[#This Row],[transaction_date]],"ddd")</f>
        <v>Tue</v>
      </c>
      <c r="M1905" s="1">
        <f>WEEKDAY(Transactions[[#This Row],[transaction_date]])</f>
        <v>3</v>
      </c>
      <c r="N1905" s="1" t="str">
        <f>IF(OR(Transactions[[#This Row],[weekday]]=1,Transactions[[#This Row],[weekday]]=7),"weekend","weekday")</f>
        <v>weekday</v>
      </c>
    </row>
    <row r="1906" spans="1:14">
      <c r="A1906">
        <v>1766</v>
      </c>
      <c r="B1906">
        <v>1049728693</v>
      </c>
      <c r="C1906" s="1" t="s">
        <v>610</v>
      </c>
      <c r="D1906">
        <v>2101.46</v>
      </c>
      <c r="E1906" s="3">
        <v>45448.069687499999</v>
      </c>
      <c r="F1906" t="str">
        <f>TEXT(Transactions[[#This Row],[transaction_date]],"HH:MM:ss")</f>
        <v>01:40:21</v>
      </c>
      <c r="G1906">
        <f>HOUR(Transactions[[#This Row],[Time]])</f>
        <v>1</v>
      </c>
      <c r="H1906" s="1" t="str">
        <f>IF(Transactions[[#This Row],[Hour]]&lt;=6,"Night",IF(Transactions[[#This Row],[Hour]]&lt;=12,"Morning",IF(Transactions[[#This Row],[Hour]]&lt;=18,"Afternoon","Evening")))</f>
        <v>Night</v>
      </c>
      <c r="I1906" s="1" t="str">
        <f>IF(Transactions[[#This Row],[amount]]&lt;=5000,"low","high")</f>
        <v>low</v>
      </c>
      <c r="J1906" s="1">
        <f>YEAR(Transactions[[#This Row],[transaction_date]])</f>
        <v>2024</v>
      </c>
      <c r="K1906" s="1" t="str">
        <f>TEXT(Transactions[[#This Row],[transaction_date]],"mmm")</f>
        <v>Jun</v>
      </c>
      <c r="L1906" s="1" t="str">
        <f>TEXT(Transactions[[#This Row],[transaction_date]],"ddd")</f>
        <v>Wed</v>
      </c>
      <c r="M1906" s="1">
        <f>WEEKDAY(Transactions[[#This Row],[transaction_date]])</f>
        <v>4</v>
      </c>
      <c r="N1906" s="1" t="str">
        <f>IF(OR(Transactions[[#This Row],[weekday]]=1,Transactions[[#This Row],[weekday]]=7),"weekend","weekday")</f>
        <v>weekday</v>
      </c>
    </row>
    <row r="1907" spans="1:14">
      <c r="A1907">
        <v>1774</v>
      </c>
      <c r="B1907">
        <v>1141168665</v>
      </c>
      <c r="C1907" s="1" t="s">
        <v>611</v>
      </c>
      <c r="D1907">
        <v>4393.47</v>
      </c>
      <c r="E1907" s="3">
        <v>45448.438113425924</v>
      </c>
      <c r="F1907" t="str">
        <f>TEXT(Transactions[[#This Row],[transaction_date]],"HH:MM:ss")</f>
        <v>10:30:53</v>
      </c>
      <c r="G1907">
        <f>HOUR(Transactions[[#This Row],[Time]])</f>
        <v>10</v>
      </c>
      <c r="H1907" s="1" t="str">
        <f>IF(Transactions[[#This Row],[Hour]]&lt;=6,"Night",IF(Transactions[[#This Row],[Hour]]&lt;=12,"Morning",IF(Transactions[[#This Row],[Hour]]&lt;=18,"Afternoon","Evening")))</f>
        <v>Morning</v>
      </c>
      <c r="I1907" s="1" t="str">
        <f>IF(Transactions[[#This Row],[amount]]&lt;=5000,"low","high")</f>
        <v>low</v>
      </c>
      <c r="J1907" s="1">
        <f>YEAR(Transactions[[#This Row],[transaction_date]])</f>
        <v>2024</v>
      </c>
      <c r="K1907" s="1" t="str">
        <f>TEXT(Transactions[[#This Row],[transaction_date]],"mmm")</f>
        <v>Jun</v>
      </c>
      <c r="L1907" s="1" t="str">
        <f>TEXT(Transactions[[#This Row],[transaction_date]],"ddd")</f>
        <v>Wed</v>
      </c>
      <c r="M1907" s="1">
        <f>WEEKDAY(Transactions[[#This Row],[transaction_date]])</f>
        <v>4</v>
      </c>
      <c r="N1907" s="1" t="str">
        <f>IF(OR(Transactions[[#This Row],[weekday]]=1,Transactions[[#This Row],[weekday]]=7),"weekend","weekday")</f>
        <v>weekday</v>
      </c>
    </row>
    <row r="1908" spans="1:14">
      <c r="A1908">
        <v>1335</v>
      </c>
      <c r="B1908">
        <v>1158226545</v>
      </c>
      <c r="C1908" s="1" t="s">
        <v>610</v>
      </c>
      <c r="D1908">
        <v>3604.73</v>
      </c>
      <c r="E1908" s="3">
        <v>45448.514745370368</v>
      </c>
      <c r="F1908" t="str">
        <f>TEXT(Transactions[[#This Row],[transaction_date]],"HH:MM:ss")</f>
        <v>12:21:14</v>
      </c>
      <c r="G1908">
        <f>HOUR(Transactions[[#This Row],[Time]])</f>
        <v>12</v>
      </c>
      <c r="H1908" s="1" t="str">
        <f>IF(Transactions[[#This Row],[Hour]]&lt;=6,"Night",IF(Transactions[[#This Row],[Hour]]&lt;=12,"Morning",IF(Transactions[[#This Row],[Hour]]&lt;=18,"Afternoon","Evening")))</f>
        <v>Morning</v>
      </c>
      <c r="I1908" s="1" t="str">
        <f>IF(Transactions[[#This Row],[amount]]&lt;=5000,"low","high")</f>
        <v>low</v>
      </c>
      <c r="J1908" s="1">
        <f>YEAR(Transactions[[#This Row],[transaction_date]])</f>
        <v>2024</v>
      </c>
      <c r="K1908" s="1" t="str">
        <f>TEXT(Transactions[[#This Row],[transaction_date]],"mmm")</f>
        <v>Jun</v>
      </c>
      <c r="L1908" s="1" t="str">
        <f>TEXT(Transactions[[#This Row],[transaction_date]],"ddd")</f>
        <v>Wed</v>
      </c>
      <c r="M1908" s="1">
        <f>WEEKDAY(Transactions[[#This Row],[transaction_date]])</f>
        <v>4</v>
      </c>
      <c r="N1908" s="1" t="str">
        <f>IF(OR(Transactions[[#This Row],[weekday]]=1,Transactions[[#This Row],[weekday]]=7),"weekend","weekday")</f>
        <v>weekday</v>
      </c>
    </row>
    <row r="1909" spans="1:14">
      <c r="A1909">
        <v>284</v>
      </c>
      <c r="B1909">
        <v>1129054601</v>
      </c>
      <c r="C1909" s="1" t="s">
        <v>612</v>
      </c>
      <c r="D1909">
        <v>1220.51</v>
      </c>
      <c r="E1909" s="3">
        <v>45448.832141203704</v>
      </c>
      <c r="F1909" t="str">
        <f>TEXT(Transactions[[#This Row],[transaction_date]],"HH:MM:ss")</f>
        <v>19:58:17</v>
      </c>
      <c r="G1909">
        <f>HOUR(Transactions[[#This Row],[Time]])</f>
        <v>19</v>
      </c>
      <c r="H1909" s="1" t="str">
        <f>IF(Transactions[[#This Row],[Hour]]&lt;=6,"Night",IF(Transactions[[#This Row],[Hour]]&lt;=12,"Morning",IF(Transactions[[#This Row],[Hour]]&lt;=18,"Afternoon","Evening")))</f>
        <v>Evening</v>
      </c>
      <c r="I1909" s="1" t="str">
        <f>IF(Transactions[[#This Row],[amount]]&lt;=5000,"low","high")</f>
        <v>low</v>
      </c>
      <c r="J1909" s="1">
        <f>YEAR(Transactions[[#This Row],[transaction_date]])</f>
        <v>2024</v>
      </c>
      <c r="K1909" s="1" t="str">
        <f>TEXT(Transactions[[#This Row],[transaction_date]],"mmm")</f>
        <v>Jun</v>
      </c>
      <c r="L1909" s="1" t="str">
        <f>TEXT(Transactions[[#This Row],[transaction_date]],"ddd")</f>
        <v>Wed</v>
      </c>
      <c r="M1909" s="1">
        <f>WEEKDAY(Transactions[[#This Row],[transaction_date]])</f>
        <v>4</v>
      </c>
      <c r="N1909" s="1" t="str">
        <f>IF(OR(Transactions[[#This Row],[weekday]]=1,Transactions[[#This Row],[weekday]]=7),"weekend","weekday")</f>
        <v>weekday</v>
      </c>
    </row>
    <row r="1910" spans="1:14">
      <c r="A1910">
        <v>1681</v>
      </c>
      <c r="B1910">
        <v>1071209979</v>
      </c>
      <c r="C1910" s="1" t="s">
        <v>612</v>
      </c>
      <c r="D1910">
        <v>4311.83</v>
      </c>
      <c r="E1910" s="3">
        <v>45448.863136574073</v>
      </c>
      <c r="F1910" t="str">
        <f>TEXT(Transactions[[#This Row],[transaction_date]],"HH:MM:ss")</f>
        <v>20:42:55</v>
      </c>
      <c r="G1910">
        <f>HOUR(Transactions[[#This Row],[Time]])</f>
        <v>20</v>
      </c>
      <c r="H1910" s="1" t="str">
        <f>IF(Transactions[[#This Row],[Hour]]&lt;=6,"Night",IF(Transactions[[#This Row],[Hour]]&lt;=12,"Morning",IF(Transactions[[#This Row],[Hour]]&lt;=18,"Afternoon","Evening")))</f>
        <v>Evening</v>
      </c>
      <c r="I1910" s="1" t="str">
        <f>IF(Transactions[[#This Row],[amount]]&lt;=5000,"low","high")</f>
        <v>low</v>
      </c>
      <c r="J1910" s="1">
        <f>YEAR(Transactions[[#This Row],[transaction_date]])</f>
        <v>2024</v>
      </c>
      <c r="K1910" s="1" t="str">
        <f>TEXT(Transactions[[#This Row],[transaction_date]],"mmm")</f>
        <v>Jun</v>
      </c>
      <c r="L1910" s="1" t="str">
        <f>TEXT(Transactions[[#This Row],[transaction_date]],"ddd")</f>
        <v>Wed</v>
      </c>
      <c r="M1910" s="1">
        <f>WEEKDAY(Transactions[[#This Row],[transaction_date]])</f>
        <v>4</v>
      </c>
      <c r="N1910" s="1" t="str">
        <f>IF(OR(Transactions[[#This Row],[weekday]]=1,Transactions[[#This Row],[weekday]]=7),"weekend","weekday")</f>
        <v>weekday</v>
      </c>
    </row>
    <row r="1911" spans="1:14">
      <c r="A1911">
        <v>1454</v>
      </c>
      <c r="B1911">
        <v>1107449169</v>
      </c>
      <c r="C1911" s="1" t="s">
        <v>612</v>
      </c>
      <c r="D1911">
        <v>1710.83</v>
      </c>
      <c r="E1911" s="3">
        <v>45449.019884259258</v>
      </c>
      <c r="F1911" t="str">
        <f>TEXT(Transactions[[#This Row],[transaction_date]],"HH:MM:ss")</f>
        <v>00:28:38</v>
      </c>
      <c r="G1911">
        <f>HOUR(Transactions[[#This Row],[Time]])</f>
        <v>0</v>
      </c>
      <c r="H1911" s="1" t="str">
        <f>IF(Transactions[[#This Row],[Hour]]&lt;=6,"Night",IF(Transactions[[#This Row],[Hour]]&lt;=12,"Morning",IF(Transactions[[#This Row],[Hour]]&lt;=18,"Afternoon","Evening")))</f>
        <v>Night</v>
      </c>
      <c r="I1911" s="1" t="str">
        <f>IF(Transactions[[#This Row],[amount]]&lt;=5000,"low","high")</f>
        <v>low</v>
      </c>
      <c r="J1911" s="1">
        <f>YEAR(Transactions[[#This Row],[transaction_date]])</f>
        <v>2024</v>
      </c>
      <c r="K1911" s="1" t="str">
        <f>TEXT(Transactions[[#This Row],[transaction_date]],"mmm")</f>
        <v>Jun</v>
      </c>
      <c r="L1911" s="1" t="str">
        <f>TEXT(Transactions[[#This Row],[transaction_date]],"ddd")</f>
        <v>Thu</v>
      </c>
      <c r="M1911" s="1">
        <f>WEEKDAY(Transactions[[#This Row],[transaction_date]])</f>
        <v>5</v>
      </c>
      <c r="N1911" s="1" t="str">
        <f>IF(OR(Transactions[[#This Row],[weekday]]=1,Transactions[[#This Row],[weekday]]=7),"weekend","weekday")</f>
        <v>weekday</v>
      </c>
    </row>
    <row r="1912" spans="1:14">
      <c r="A1912">
        <v>742</v>
      </c>
      <c r="B1912">
        <v>1016273546</v>
      </c>
      <c r="C1912" s="1" t="s">
        <v>611</v>
      </c>
      <c r="D1912">
        <v>472.66</v>
      </c>
      <c r="E1912" s="3">
        <v>45449.135925925926</v>
      </c>
      <c r="F1912" t="str">
        <f>TEXT(Transactions[[#This Row],[transaction_date]],"HH:MM:ss")</f>
        <v>03:15:44</v>
      </c>
      <c r="G1912">
        <f>HOUR(Transactions[[#This Row],[Time]])</f>
        <v>3</v>
      </c>
      <c r="H1912" s="1" t="str">
        <f>IF(Transactions[[#This Row],[Hour]]&lt;=6,"Night",IF(Transactions[[#This Row],[Hour]]&lt;=12,"Morning",IF(Transactions[[#This Row],[Hour]]&lt;=18,"Afternoon","Evening")))</f>
        <v>Night</v>
      </c>
      <c r="I1912" s="1" t="str">
        <f>IF(Transactions[[#This Row],[amount]]&lt;=5000,"low","high")</f>
        <v>low</v>
      </c>
      <c r="J1912" s="1">
        <f>YEAR(Transactions[[#This Row],[transaction_date]])</f>
        <v>2024</v>
      </c>
      <c r="K1912" s="1" t="str">
        <f>TEXT(Transactions[[#This Row],[transaction_date]],"mmm")</f>
        <v>Jun</v>
      </c>
      <c r="L1912" s="1" t="str">
        <f>TEXT(Transactions[[#This Row],[transaction_date]],"ddd")</f>
        <v>Thu</v>
      </c>
      <c r="M1912" s="1">
        <f>WEEKDAY(Transactions[[#This Row],[transaction_date]])</f>
        <v>5</v>
      </c>
      <c r="N1912" s="1" t="str">
        <f>IF(OR(Transactions[[#This Row],[weekday]]=1,Transactions[[#This Row],[weekday]]=7),"weekend","weekday")</f>
        <v>weekday</v>
      </c>
    </row>
    <row r="1913" spans="1:14">
      <c r="A1913">
        <v>94</v>
      </c>
      <c r="B1913">
        <v>1122354785</v>
      </c>
      <c r="C1913" s="1" t="s">
        <v>610</v>
      </c>
      <c r="D1913">
        <v>4932</v>
      </c>
      <c r="E1913" s="3">
        <v>45450.217800925922</v>
      </c>
      <c r="F1913" t="str">
        <f>TEXT(Transactions[[#This Row],[transaction_date]],"HH:MM:ss")</f>
        <v>05:13:38</v>
      </c>
      <c r="G1913">
        <f>HOUR(Transactions[[#This Row],[Time]])</f>
        <v>5</v>
      </c>
      <c r="H1913" s="1" t="str">
        <f>IF(Transactions[[#This Row],[Hour]]&lt;=6,"Night",IF(Transactions[[#This Row],[Hour]]&lt;=12,"Morning",IF(Transactions[[#This Row],[Hour]]&lt;=18,"Afternoon","Evening")))</f>
        <v>Night</v>
      </c>
      <c r="I1913" s="1" t="str">
        <f>IF(Transactions[[#This Row],[amount]]&lt;=5000,"low","high")</f>
        <v>low</v>
      </c>
      <c r="J1913" s="1">
        <f>YEAR(Transactions[[#This Row],[transaction_date]])</f>
        <v>2024</v>
      </c>
      <c r="K1913" s="1" t="str">
        <f>TEXT(Transactions[[#This Row],[transaction_date]],"mmm")</f>
        <v>Jun</v>
      </c>
      <c r="L1913" s="1" t="str">
        <f>TEXT(Transactions[[#This Row],[transaction_date]],"ddd")</f>
        <v>Fri</v>
      </c>
      <c r="M1913" s="1">
        <f>WEEKDAY(Transactions[[#This Row],[transaction_date]])</f>
        <v>6</v>
      </c>
      <c r="N1913" s="1" t="str">
        <f>IF(OR(Transactions[[#This Row],[weekday]]=1,Transactions[[#This Row],[weekday]]=7),"weekend","weekday")</f>
        <v>weekday</v>
      </c>
    </row>
    <row r="1914" spans="1:14">
      <c r="A1914">
        <v>1492</v>
      </c>
      <c r="B1914">
        <v>1032091865</v>
      </c>
      <c r="C1914" s="1" t="s">
        <v>610</v>
      </c>
      <c r="D1914">
        <v>2721.98</v>
      </c>
      <c r="E1914" s="3">
        <v>45450.484699074077</v>
      </c>
      <c r="F1914" t="str">
        <f>TEXT(Transactions[[#This Row],[transaction_date]],"HH:MM:ss")</f>
        <v>11:37:58</v>
      </c>
      <c r="G1914">
        <f>HOUR(Transactions[[#This Row],[Time]])</f>
        <v>11</v>
      </c>
      <c r="H1914" s="1" t="str">
        <f>IF(Transactions[[#This Row],[Hour]]&lt;=6,"Night",IF(Transactions[[#This Row],[Hour]]&lt;=12,"Morning",IF(Transactions[[#This Row],[Hour]]&lt;=18,"Afternoon","Evening")))</f>
        <v>Morning</v>
      </c>
      <c r="I1914" s="1" t="str">
        <f>IF(Transactions[[#This Row],[amount]]&lt;=5000,"low","high")</f>
        <v>low</v>
      </c>
      <c r="J1914" s="1">
        <f>YEAR(Transactions[[#This Row],[transaction_date]])</f>
        <v>2024</v>
      </c>
      <c r="K1914" s="1" t="str">
        <f>TEXT(Transactions[[#This Row],[transaction_date]],"mmm")</f>
        <v>Jun</v>
      </c>
      <c r="L1914" s="1" t="str">
        <f>TEXT(Transactions[[#This Row],[transaction_date]],"ddd")</f>
        <v>Fri</v>
      </c>
      <c r="M1914" s="1">
        <f>WEEKDAY(Transactions[[#This Row],[transaction_date]])</f>
        <v>6</v>
      </c>
      <c r="N1914" s="1" t="str">
        <f>IF(OR(Transactions[[#This Row],[weekday]]=1,Transactions[[#This Row],[weekday]]=7),"weekend","weekday")</f>
        <v>weekday</v>
      </c>
    </row>
    <row r="1915" spans="1:14">
      <c r="A1915">
        <v>1871</v>
      </c>
      <c r="B1915">
        <v>1090038332</v>
      </c>
      <c r="C1915" s="1" t="s">
        <v>611</v>
      </c>
      <c r="D1915">
        <v>876.36</v>
      </c>
      <c r="E1915" s="3">
        <v>45451.638009259259</v>
      </c>
      <c r="F1915" t="str">
        <f>TEXT(Transactions[[#This Row],[transaction_date]],"HH:MM:ss")</f>
        <v>15:18:44</v>
      </c>
      <c r="G1915">
        <f>HOUR(Transactions[[#This Row],[Time]])</f>
        <v>15</v>
      </c>
      <c r="H1915" s="1" t="str">
        <f>IF(Transactions[[#This Row],[Hour]]&lt;=6,"Night",IF(Transactions[[#This Row],[Hour]]&lt;=12,"Morning",IF(Transactions[[#This Row],[Hour]]&lt;=18,"Afternoon","Evening")))</f>
        <v>Afternoon</v>
      </c>
      <c r="I1915" s="1" t="str">
        <f>IF(Transactions[[#This Row],[amount]]&lt;=5000,"low","high")</f>
        <v>low</v>
      </c>
      <c r="J1915" s="1">
        <f>YEAR(Transactions[[#This Row],[transaction_date]])</f>
        <v>2024</v>
      </c>
      <c r="K1915" s="1" t="str">
        <f>TEXT(Transactions[[#This Row],[transaction_date]],"mmm")</f>
        <v>Jun</v>
      </c>
      <c r="L1915" s="1" t="str">
        <f>TEXT(Transactions[[#This Row],[transaction_date]],"ddd")</f>
        <v>Sat</v>
      </c>
      <c r="M1915" s="1">
        <f>WEEKDAY(Transactions[[#This Row],[transaction_date]])</f>
        <v>7</v>
      </c>
      <c r="N1915" s="1" t="str">
        <f>IF(OR(Transactions[[#This Row],[weekday]]=1,Transactions[[#This Row],[weekday]]=7),"weekend","weekday")</f>
        <v>weekend</v>
      </c>
    </row>
    <row r="1916" spans="1:14">
      <c r="A1916">
        <v>1001</v>
      </c>
      <c r="B1916">
        <v>1021726027</v>
      </c>
      <c r="C1916" s="1" t="s">
        <v>611</v>
      </c>
      <c r="D1916">
        <v>4014.68</v>
      </c>
      <c r="E1916" s="3">
        <v>45451.955300925925</v>
      </c>
      <c r="F1916" t="str">
        <f>TEXT(Transactions[[#This Row],[transaction_date]],"HH:MM:ss")</f>
        <v>22:55:38</v>
      </c>
      <c r="G1916">
        <f>HOUR(Transactions[[#This Row],[Time]])</f>
        <v>22</v>
      </c>
      <c r="H1916" s="1" t="str">
        <f>IF(Transactions[[#This Row],[Hour]]&lt;=6,"Night",IF(Transactions[[#This Row],[Hour]]&lt;=12,"Morning",IF(Transactions[[#This Row],[Hour]]&lt;=18,"Afternoon","Evening")))</f>
        <v>Evening</v>
      </c>
      <c r="I1916" s="1" t="str">
        <f>IF(Transactions[[#This Row],[amount]]&lt;=5000,"low","high")</f>
        <v>low</v>
      </c>
      <c r="J1916" s="1">
        <f>YEAR(Transactions[[#This Row],[transaction_date]])</f>
        <v>2024</v>
      </c>
      <c r="K1916" s="1" t="str">
        <f>TEXT(Transactions[[#This Row],[transaction_date]],"mmm")</f>
        <v>Jun</v>
      </c>
      <c r="L1916" s="1" t="str">
        <f>TEXT(Transactions[[#This Row],[transaction_date]],"ddd")</f>
        <v>Sat</v>
      </c>
      <c r="M1916" s="1">
        <f>WEEKDAY(Transactions[[#This Row],[transaction_date]])</f>
        <v>7</v>
      </c>
      <c r="N1916" s="1" t="str">
        <f>IF(OR(Transactions[[#This Row],[weekday]]=1,Transactions[[#This Row],[weekday]]=7),"weekend","weekday")</f>
        <v>weekend</v>
      </c>
    </row>
    <row r="1917" spans="1:14">
      <c r="A1917">
        <v>1101</v>
      </c>
      <c r="B1917">
        <v>1027021442</v>
      </c>
      <c r="C1917" s="1" t="s">
        <v>611</v>
      </c>
      <c r="D1917">
        <v>1871.17</v>
      </c>
      <c r="E1917" s="3">
        <v>45452.326701388891</v>
      </c>
      <c r="F1917" t="str">
        <f>TEXT(Transactions[[#This Row],[transaction_date]],"HH:MM:ss")</f>
        <v>07:50:27</v>
      </c>
      <c r="G1917">
        <f>HOUR(Transactions[[#This Row],[Time]])</f>
        <v>7</v>
      </c>
      <c r="H1917" s="1" t="str">
        <f>IF(Transactions[[#This Row],[Hour]]&lt;=6,"Night",IF(Transactions[[#This Row],[Hour]]&lt;=12,"Morning",IF(Transactions[[#This Row],[Hour]]&lt;=18,"Afternoon","Evening")))</f>
        <v>Morning</v>
      </c>
      <c r="I1917" s="1" t="str">
        <f>IF(Transactions[[#This Row],[amount]]&lt;=5000,"low","high")</f>
        <v>low</v>
      </c>
      <c r="J1917" s="1">
        <f>YEAR(Transactions[[#This Row],[transaction_date]])</f>
        <v>2024</v>
      </c>
      <c r="K1917" s="1" t="str">
        <f>TEXT(Transactions[[#This Row],[transaction_date]],"mmm")</f>
        <v>Jun</v>
      </c>
      <c r="L1917" s="1" t="str">
        <f>TEXT(Transactions[[#This Row],[transaction_date]],"ddd")</f>
        <v>Sun</v>
      </c>
      <c r="M1917" s="1">
        <f>WEEKDAY(Transactions[[#This Row],[transaction_date]])</f>
        <v>1</v>
      </c>
      <c r="N1917" s="1" t="str">
        <f>IF(OR(Transactions[[#This Row],[weekday]]=1,Transactions[[#This Row],[weekday]]=7),"weekend","weekday")</f>
        <v>weekend</v>
      </c>
    </row>
    <row r="1918" spans="1:14">
      <c r="A1918">
        <v>1934</v>
      </c>
      <c r="B1918">
        <v>1192971011</v>
      </c>
      <c r="C1918" s="1" t="s">
        <v>610</v>
      </c>
      <c r="D1918">
        <v>4941.79</v>
      </c>
      <c r="E1918" s="3">
        <v>45452.362395833334</v>
      </c>
      <c r="F1918" t="str">
        <f>TEXT(Transactions[[#This Row],[transaction_date]],"HH:MM:ss")</f>
        <v>08:41:51</v>
      </c>
      <c r="G1918">
        <f>HOUR(Transactions[[#This Row],[Time]])</f>
        <v>8</v>
      </c>
      <c r="H1918" s="1" t="str">
        <f>IF(Transactions[[#This Row],[Hour]]&lt;=6,"Night",IF(Transactions[[#This Row],[Hour]]&lt;=12,"Morning",IF(Transactions[[#This Row],[Hour]]&lt;=18,"Afternoon","Evening")))</f>
        <v>Morning</v>
      </c>
      <c r="I1918" s="1" t="str">
        <f>IF(Transactions[[#This Row],[amount]]&lt;=5000,"low","high")</f>
        <v>low</v>
      </c>
      <c r="J1918" s="1">
        <f>YEAR(Transactions[[#This Row],[transaction_date]])</f>
        <v>2024</v>
      </c>
      <c r="K1918" s="1" t="str">
        <f>TEXT(Transactions[[#This Row],[transaction_date]],"mmm")</f>
        <v>Jun</v>
      </c>
      <c r="L1918" s="1" t="str">
        <f>TEXT(Transactions[[#This Row],[transaction_date]],"ddd")</f>
        <v>Sun</v>
      </c>
      <c r="M1918" s="1">
        <f>WEEKDAY(Transactions[[#This Row],[transaction_date]])</f>
        <v>1</v>
      </c>
      <c r="N1918" s="1" t="str">
        <f>IF(OR(Transactions[[#This Row],[weekday]]=1,Transactions[[#This Row],[weekday]]=7),"weekend","weekday")</f>
        <v>weekend</v>
      </c>
    </row>
    <row r="1919" spans="1:14">
      <c r="A1919">
        <v>1161</v>
      </c>
      <c r="B1919">
        <v>1198778953</v>
      </c>
      <c r="C1919" s="1" t="s">
        <v>612</v>
      </c>
      <c r="D1919">
        <v>1230.8</v>
      </c>
      <c r="E1919" s="3">
        <v>45452.949918981481</v>
      </c>
      <c r="F1919" t="str">
        <f>TEXT(Transactions[[#This Row],[transaction_date]],"HH:MM:ss")</f>
        <v>22:47:53</v>
      </c>
      <c r="G1919">
        <f>HOUR(Transactions[[#This Row],[Time]])</f>
        <v>22</v>
      </c>
      <c r="H1919" s="1" t="str">
        <f>IF(Transactions[[#This Row],[Hour]]&lt;=6,"Night",IF(Transactions[[#This Row],[Hour]]&lt;=12,"Morning",IF(Transactions[[#This Row],[Hour]]&lt;=18,"Afternoon","Evening")))</f>
        <v>Evening</v>
      </c>
      <c r="I1919" s="1" t="str">
        <f>IF(Transactions[[#This Row],[amount]]&lt;=5000,"low","high")</f>
        <v>low</v>
      </c>
      <c r="J1919" s="1">
        <f>YEAR(Transactions[[#This Row],[transaction_date]])</f>
        <v>2024</v>
      </c>
      <c r="K1919" s="1" t="str">
        <f>TEXT(Transactions[[#This Row],[transaction_date]],"mmm")</f>
        <v>Jun</v>
      </c>
      <c r="L1919" s="1" t="str">
        <f>TEXT(Transactions[[#This Row],[transaction_date]],"ddd")</f>
        <v>Sun</v>
      </c>
      <c r="M1919" s="1">
        <f>WEEKDAY(Transactions[[#This Row],[transaction_date]])</f>
        <v>1</v>
      </c>
      <c r="N1919" s="1" t="str">
        <f>IF(OR(Transactions[[#This Row],[weekday]]=1,Transactions[[#This Row],[weekday]]=7),"weekend","weekday")</f>
        <v>weekend</v>
      </c>
    </row>
    <row r="1920" spans="1:14">
      <c r="A1920">
        <v>811</v>
      </c>
      <c r="B1920">
        <v>1185514908</v>
      </c>
      <c r="C1920" s="1" t="s">
        <v>610</v>
      </c>
      <c r="D1920">
        <v>1720.57</v>
      </c>
      <c r="E1920" s="3">
        <v>45453.15216435185</v>
      </c>
      <c r="F1920" t="str">
        <f>TEXT(Transactions[[#This Row],[transaction_date]],"HH:MM:ss")</f>
        <v>03:39:07</v>
      </c>
      <c r="G1920">
        <f>HOUR(Transactions[[#This Row],[Time]])</f>
        <v>3</v>
      </c>
      <c r="H1920" s="1" t="str">
        <f>IF(Transactions[[#This Row],[Hour]]&lt;=6,"Night",IF(Transactions[[#This Row],[Hour]]&lt;=12,"Morning",IF(Transactions[[#This Row],[Hour]]&lt;=18,"Afternoon","Evening")))</f>
        <v>Night</v>
      </c>
      <c r="I1920" s="1" t="str">
        <f>IF(Transactions[[#This Row],[amount]]&lt;=5000,"low","high")</f>
        <v>low</v>
      </c>
      <c r="J1920" s="1">
        <f>YEAR(Transactions[[#This Row],[transaction_date]])</f>
        <v>2024</v>
      </c>
      <c r="K1920" s="1" t="str">
        <f>TEXT(Transactions[[#This Row],[transaction_date]],"mmm")</f>
        <v>Jun</v>
      </c>
      <c r="L1920" s="1" t="str">
        <f>TEXT(Transactions[[#This Row],[transaction_date]],"ddd")</f>
        <v>Mon</v>
      </c>
      <c r="M1920" s="1">
        <f>WEEKDAY(Transactions[[#This Row],[transaction_date]])</f>
        <v>2</v>
      </c>
      <c r="N1920" s="1" t="str">
        <f>IF(OR(Transactions[[#This Row],[weekday]]=1,Transactions[[#This Row],[weekday]]=7),"weekend","weekday")</f>
        <v>weekday</v>
      </c>
    </row>
    <row r="1921" spans="1:14">
      <c r="A1921">
        <v>1348</v>
      </c>
      <c r="B1921">
        <v>1166814266</v>
      </c>
      <c r="C1921" s="1" t="s">
        <v>611</v>
      </c>
      <c r="D1921">
        <v>2401.46</v>
      </c>
      <c r="E1921" s="3">
        <v>45453.449490740742</v>
      </c>
      <c r="F1921" t="str">
        <f>TEXT(Transactions[[#This Row],[transaction_date]],"HH:MM:ss")</f>
        <v>10:47:16</v>
      </c>
      <c r="G1921">
        <f>HOUR(Transactions[[#This Row],[Time]])</f>
        <v>10</v>
      </c>
      <c r="H1921" s="1" t="str">
        <f>IF(Transactions[[#This Row],[Hour]]&lt;=6,"Night",IF(Transactions[[#This Row],[Hour]]&lt;=12,"Morning",IF(Transactions[[#This Row],[Hour]]&lt;=18,"Afternoon","Evening")))</f>
        <v>Morning</v>
      </c>
      <c r="I1921" s="1" t="str">
        <f>IF(Transactions[[#This Row],[amount]]&lt;=5000,"low","high")</f>
        <v>low</v>
      </c>
      <c r="J1921" s="1">
        <f>YEAR(Transactions[[#This Row],[transaction_date]])</f>
        <v>2024</v>
      </c>
      <c r="K1921" s="1" t="str">
        <f>TEXT(Transactions[[#This Row],[transaction_date]],"mmm")</f>
        <v>Jun</v>
      </c>
      <c r="L1921" s="1" t="str">
        <f>TEXT(Transactions[[#This Row],[transaction_date]],"ddd")</f>
        <v>Mon</v>
      </c>
      <c r="M1921" s="1">
        <f>WEEKDAY(Transactions[[#This Row],[transaction_date]])</f>
        <v>2</v>
      </c>
      <c r="N1921" s="1" t="str">
        <f>IF(OR(Transactions[[#This Row],[weekday]]=1,Transactions[[#This Row],[weekday]]=7),"weekend","weekday")</f>
        <v>weekday</v>
      </c>
    </row>
    <row r="1922" spans="1:14">
      <c r="A1922">
        <v>1277</v>
      </c>
      <c r="B1922">
        <v>1129054601</v>
      </c>
      <c r="C1922" s="1" t="s">
        <v>610</v>
      </c>
      <c r="D1922">
        <v>462.65</v>
      </c>
      <c r="E1922" s="3">
        <v>45453.486712962964</v>
      </c>
      <c r="F1922" t="str">
        <f>TEXT(Transactions[[#This Row],[transaction_date]],"HH:MM:ss")</f>
        <v>11:40:52</v>
      </c>
      <c r="G1922">
        <f>HOUR(Transactions[[#This Row],[Time]])</f>
        <v>11</v>
      </c>
      <c r="H1922" s="1" t="str">
        <f>IF(Transactions[[#This Row],[Hour]]&lt;=6,"Night",IF(Transactions[[#This Row],[Hour]]&lt;=12,"Morning",IF(Transactions[[#This Row],[Hour]]&lt;=18,"Afternoon","Evening")))</f>
        <v>Morning</v>
      </c>
      <c r="I1922" s="1" t="str">
        <f>IF(Transactions[[#This Row],[amount]]&lt;=5000,"low","high")</f>
        <v>low</v>
      </c>
      <c r="J1922" s="1">
        <f>YEAR(Transactions[[#This Row],[transaction_date]])</f>
        <v>2024</v>
      </c>
      <c r="K1922" s="1" t="str">
        <f>TEXT(Transactions[[#This Row],[transaction_date]],"mmm")</f>
        <v>Jun</v>
      </c>
      <c r="L1922" s="1" t="str">
        <f>TEXT(Transactions[[#This Row],[transaction_date]],"ddd")</f>
        <v>Mon</v>
      </c>
      <c r="M1922" s="1">
        <f>WEEKDAY(Transactions[[#This Row],[transaction_date]])</f>
        <v>2</v>
      </c>
      <c r="N1922" s="1" t="str">
        <f>IF(OR(Transactions[[#This Row],[weekday]]=1,Transactions[[#This Row],[weekday]]=7),"weekend","weekday")</f>
        <v>weekday</v>
      </c>
    </row>
    <row r="1923" spans="1:14">
      <c r="A1923">
        <v>1429</v>
      </c>
      <c r="B1923">
        <v>1186068874</v>
      </c>
      <c r="C1923" s="1" t="s">
        <v>610</v>
      </c>
      <c r="D1923">
        <v>3840.99</v>
      </c>
      <c r="E1923" s="3">
        <v>45453.908831018518</v>
      </c>
      <c r="F1923" t="str">
        <f>TEXT(Transactions[[#This Row],[transaction_date]],"HH:MM:ss")</f>
        <v>21:48:43</v>
      </c>
      <c r="G1923">
        <f>HOUR(Transactions[[#This Row],[Time]])</f>
        <v>21</v>
      </c>
      <c r="H1923" s="1" t="str">
        <f>IF(Transactions[[#This Row],[Hour]]&lt;=6,"Night",IF(Transactions[[#This Row],[Hour]]&lt;=12,"Morning",IF(Transactions[[#This Row],[Hour]]&lt;=18,"Afternoon","Evening")))</f>
        <v>Evening</v>
      </c>
      <c r="I1923" s="1" t="str">
        <f>IF(Transactions[[#This Row],[amount]]&lt;=5000,"low","high")</f>
        <v>low</v>
      </c>
      <c r="J1923" s="1">
        <f>YEAR(Transactions[[#This Row],[transaction_date]])</f>
        <v>2024</v>
      </c>
      <c r="K1923" s="1" t="str">
        <f>TEXT(Transactions[[#This Row],[transaction_date]],"mmm")</f>
        <v>Jun</v>
      </c>
      <c r="L1923" s="1" t="str">
        <f>TEXT(Transactions[[#This Row],[transaction_date]],"ddd")</f>
        <v>Mon</v>
      </c>
      <c r="M1923" s="1">
        <f>WEEKDAY(Transactions[[#This Row],[transaction_date]])</f>
        <v>2</v>
      </c>
      <c r="N1923" s="1" t="str">
        <f>IF(OR(Transactions[[#This Row],[weekday]]=1,Transactions[[#This Row],[weekday]]=7),"weekend","weekday")</f>
        <v>weekday</v>
      </c>
    </row>
    <row r="1924" spans="1:14">
      <c r="A1924">
        <v>1658</v>
      </c>
      <c r="B1924">
        <v>1129879693</v>
      </c>
      <c r="C1924" s="1" t="s">
        <v>612</v>
      </c>
      <c r="D1924">
        <v>3371.11</v>
      </c>
      <c r="E1924" s="3">
        <v>45454.259236111109</v>
      </c>
      <c r="F1924" t="str">
        <f>TEXT(Transactions[[#This Row],[transaction_date]],"HH:MM:ss")</f>
        <v>06:13:18</v>
      </c>
      <c r="G1924">
        <f>HOUR(Transactions[[#This Row],[Time]])</f>
        <v>6</v>
      </c>
      <c r="H1924" s="1" t="str">
        <f>IF(Transactions[[#This Row],[Hour]]&lt;=6,"Night",IF(Transactions[[#This Row],[Hour]]&lt;=12,"Morning",IF(Transactions[[#This Row],[Hour]]&lt;=18,"Afternoon","Evening")))</f>
        <v>Night</v>
      </c>
      <c r="I1924" s="1" t="str">
        <f>IF(Transactions[[#This Row],[amount]]&lt;=5000,"low","high")</f>
        <v>low</v>
      </c>
      <c r="J1924" s="1">
        <f>YEAR(Transactions[[#This Row],[transaction_date]])</f>
        <v>2024</v>
      </c>
      <c r="K1924" s="1" t="str">
        <f>TEXT(Transactions[[#This Row],[transaction_date]],"mmm")</f>
        <v>Jun</v>
      </c>
      <c r="L1924" s="1" t="str">
        <f>TEXT(Transactions[[#This Row],[transaction_date]],"ddd")</f>
        <v>Tue</v>
      </c>
      <c r="M1924" s="1">
        <f>WEEKDAY(Transactions[[#This Row],[transaction_date]])</f>
        <v>3</v>
      </c>
      <c r="N1924" s="1" t="str">
        <f>IF(OR(Transactions[[#This Row],[weekday]]=1,Transactions[[#This Row],[weekday]]=7),"weekend","weekday")</f>
        <v>weekday</v>
      </c>
    </row>
    <row r="1925" spans="1:14">
      <c r="A1925">
        <v>832</v>
      </c>
      <c r="B1925">
        <v>1090038332</v>
      </c>
      <c r="C1925" s="1" t="s">
        <v>610</v>
      </c>
      <c r="D1925">
        <v>604.08000000000004</v>
      </c>
      <c r="E1925" s="3">
        <v>45454.273784722223</v>
      </c>
      <c r="F1925" t="str">
        <f>TEXT(Transactions[[#This Row],[transaction_date]],"HH:MM:ss")</f>
        <v>06:34:15</v>
      </c>
      <c r="G1925">
        <f>HOUR(Transactions[[#This Row],[Time]])</f>
        <v>6</v>
      </c>
      <c r="H1925" s="1" t="str">
        <f>IF(Transactions[[#This Row],[Hour]]&lt;=6,"Night",IF(Transactions[[#This Row],[Hour]]&lt;=12,"Morning",IF(Transactions[[#This Row],[Hour]]&lt;=18,"Afternoon","Evening")))</f>
        <v>Night</v>
      </c>
      <c r="I1925" s="1" t="str">
        <f>IF(Transactions[[#This Row],[amount]]&lt;=5000,"low","high")</f>
        <v>low</v>
      </c>
      <c r="J1925" s="1">
        <f>YEAR(Transactions[[#This Row],[transaction_date]])</f>
        <v>2024</v>
      </c>
      <c r="K1925" s="1" t="str">
        <f>TEXT(Transactions[[#This Row],[transaction_date]],"mmm")</f>
        <v>Jun</v>
      </c>
      <c r="L1925" s="1" t="str">
        <f>TEXT(Transactions[[#This Row],[transaction_date]],"ddd")</f>
        <v>Tue</v>
      </c>
      <c r="M1925" s="1">
        <f>WEEKDAY(Transactions[[#This Row],[transaction_date]])</f>
        <v>3</v>
      </c>
      <c r="N1925" s="1" t="str">
        <f>IF(OR(Transactions[[#This Row],[weekday]]=1,Transactions[[#This Row],[weekday]]=7),"weekend","weekday")</f>
        <v>weekday</v>
      </c>
    </row>
    <row r="1926" spans="1:14">
      <c r="A1926">
        <v>431</v>
      </c>
      <c r="B1926">
        <v>1063842416</v>
      </c>
      <c r="C1926" s="1" t="s">
        <v>612</v>
      </c>
      <c r="D1926">
        <v>3537.89</v>
      </c>
      <c r="E1926" s="3">
        <v>45454.797731481478</v>
      </c>
      <c r="F1926" t="str">
        <f>TEXT(Transactions[[#This Row],[transaction_date]],"HH:MM:ss")</f>
        <v>19:08:44</v>
      </c>
      <c r="G1926">
        <f>HOUR(Transactions[[#This Row],[Time]])</f>
        <v>19</v>
      </c>
      <c r="H1926" s="1" t="str">
        <f>IF(Transactions[[#This Row],[Hour]]&lt;=6,"Night",IF(Transactions[[#This Row],[Hour]]&lt;=12,"Morning",IF(Transactions[[#This Row],[Hour]]&lt;=18,"Afternoon","Evening")))</f>
        <v>Evening</v>
      </c>
      <c r="I1926" s="1" t="str">
        <f>IF(Transactions[[#This Row],[amount]]&lt;=5000,"low","high")</f>
        <v>low</v>
      </c>
      <c r="J1926" s="1">
        <f>YEAR(Transactions[[#This Row],[transaction_date]])</f>
        <v>2024</v>
      </c>
      <c r="K1926" s="1" t="str">
        <f>TEXT(Transactions[[#This Row],[transaction_date]],"mmm")</f>
        <v>Jun</v>
      </c>
      <c r="L1926" s="1" t="str">
        <f>TEXT(Transactions[[#This Row],[transaction_date]],"ddd")</f>
        <v>Tue</v>
      </c>
      <c r="M1926" s="1">
        <f>WEEKDAY(Transactions[[#This Row],[transaction_date]])</f>
        <v>3</v>
      </c>
      <c r="N1926" s="1" t="str">
        <f>IF(OR(Transactions[[#This Row],[weekday]]=1,Transactions[[#This Row],[weekday]]=7),"weekend","weekday")</f>
        <v>weekday</v>
      </c>
    </row>
    <row r="1927" spans="1:14">
      <c r="A1927">
        <v>215</v>
      </c>
      <c r="B1927">
        <v>1131587801</v>
      </c>
      <c r="C1927" s="1" t="s">
        <v>612</v>
      </c>
      <c r="D1927">
        <v>3503.95</v>
      </c>
      <c r="E1927" s="3">
        <v>45455.111666666664</v>
      </c>
      <c r="F1927" t="str">
        <f>TEXT(Transactions[[#This Row],[transaction_date]],"HH:MM:ss")</f>
        <v>02:40:48</v>
      </c>
      <c r="G1927">
        <f>HOUR(Transactions[[#This Row],[Time]])</f>
        <v>2</v>
      </c>
      <c r="H1927" s="1" t="str">
        <f>IF(Transactions[[#This Row],[Hour]]&lt;=6,"Night",IF(Transactions[[#This Row],[Hour]]&lt;=12,"Morning",IF(Transactions[[#This Row],[Hour]]&lt;=18,"Afternoon","Evening")))</f>
        <v>Night</v>
      </c>
      <c r="I1927" s="1" t="str">
        <f>IF(Transactions[[#This Row],[amount]]&lt;=5000,"low","high")</f>
        <v>low</v>
      </c>
      <c r="J1927" s="1">
        <f>YEAR(Transactions[[#This Row],[transaction_date]])</f>
        <v>2024</v>
      </c>
      <c r="K1927" s="1" t="str">
        <f>TEXT(Transactions[[#This Row],[transaction_date]],"mmm")</f>
        <v>Jun</v>
      </c>
      <c r="L1927" s="1" t="str">
        <f>TEXT(Transactions[[#This Row],[transaction_date]],"ddd")</f>
        <v>Wed</v>
      </c>
      <c r="M1927" s="1">
        <f>WEEKDAY(Transactions[[#This Row],[transaction_date]])</f>
        <v>4</v>
      </c>
      <c r="N1927" s="1" t="str">
        <f>IF(OR(Transactions[[#This Row],[weekday]]=1,Transactions[[#This Row],[weekday]]=7),"weekend","weekday")</f>
        <v>weekday</v>
      </c>
    </row>
    <row r="1928" spans="1:14">
      <c r="A1928">
        <v>2001</v>
      </c>
      <c r="B1928">
        <v>1100254561</v>
      </c>
      <c r="C1928" s="1" t="s">
        <v>611</v>
      </c>
      <c r="D1928">
        <v>15773.59</v>
      </c>
      <c r="E1928" s="3">
        <v>45455.850844907407</v>
      </c>
      <c r="F1928" t="str">
        <f>TEXT(Transactions[[#This Row],[transaction_date]],"HH:MM:ss")</f>
        <v>20:25:13</v>
      </c>
      <c r="G1928">
        <f>HOUR(Transactions[[#This Row],[Time]])</f>
        <v>20</v>
      </c>
      <c r="H1928" s="1" t="str">
        <f>IF(Transactions[[#This Row],[Hour]]&lt;=6,"Night",IF(Transactions[[#This Row],[Hour]]&lt;=12,"Morning",IF(Transactions[[#This Row],[Hour]]&lt;=18,"Afternoon","Evening")))</f>
        <v>Evening</v>
      </c>
      <c r="I1928" s="1" t="str">
        <f>IF(Transactions[[#This Row],[amount]]&lt;=5000,"low","high")</f>
        <v>high</v>
      </c>
      <c r="J1928" s="1">
        <f>YEAR(Transactions[[#This Row],[transaction_date]])</f>
        <v>2024</v>
      </c>
      <c r="K1928" s="1" t="str">
        <f>TEXT(Transactions[[#This Row],[transaction_date]],"mmm")</f>
        <v>Jun</v>
      </c>
      <c r="L1928" s="1" t="str">
        <f>TEXT(Transactions[[#This Row],[transaction_date]],"ddd")</f>
        <v>Wed</v>
      </c>
      <c r="M1928" s="1">
        <f>WEEKDAY(Transactions[[#This Row],[transaction_date]])</f>
        <v>4</v>
      </c>
      <c r="N1928" s="1" t="str">
        <f>IF(OR(Transactions[[#This Row],[weekday]]=1,Transactions[[#This Row],[weekday]]=7),"weekend","weekday")</f>
        <v>weekday</v>
      </c>
    </row>
    <row r="1929" spans="1:14">
      <c r="A1929">
        <v>1468</v>
      </c>
      <c r="B1929">
        <v>1128643865</v>
      </c>
      <c r="C1929" s="1" t="s">
        <v>612</v>
      </c>
      <c r="D1929">
        <v>279.63</v>
      </c>
      <c r="E1929" s="3">
        <v>45457.511724537035</v>
      </c>
      <c r="F1929" t="str">
        <f>TEXT(Transactions[[#This Row],[transaction_date]],"HH:MM:ss")</f>
        <v>12:16:53</v>
      </c>
      <c r="G1929">
        <f>HOUR(Transactions[[#This Row],[Time]])</f>
        <v>12</v>
      </c>
      <c r="H1929" s="1" t="str">
        <f>IF(Transactions[[#This Row],[Hour]]&lt;=6,"Night",IF(Transactions[[#This Row],[Hour]]&lt;=12,"Morning",IF(Transactions[[#This Row],[Hour]]&lt;=18,"Afternoon","Evening")))</f>
        <v>Morning</v>
      </c>
      <c r="I1929" s="1" t="str">
        <f>IF(Transactions[[#This Row],[amount]]&lt;=5000,"low","high")</f>
        <v>low</v>
      </c>
      <c r="J1929" s="1">
        <f>YEAR(Transactions[[#This Row],[transaction_date]])</f>
        <v>2024</v>
      </c>
      <c r="K1929" s="1" t="str">
        <f>TEXT(Transactions[[#This Row],[transaction_date]],"mmm")</f>
        <v>Jun</v>
      </c>
      <c r="L1929" s="1" t="str">
        <f>TEXT(Transactions[[#This Row],[transaction_date]],"ddd")</f>
        <v>Fri</v>
      </c>
      <c r="M1929" s="1">
        <f>WEEKDAY(Transactions[[#This Row],[transaction_date]])</f>
        <v>6</v>
      </c>
      <c r="N1929" s="1" t="str">
        <f>IF(OR(Transactions[[#This Row],[weekday]]=1,Transactions[[#This Row],[weekday]]=7),"weekend","weekday")</f>
        <v>weekday</v>
      </c>
    </row>
    <row r="1930" spans="1:14">
      <c r="A1930">
        <v>1577</v>
      </c>
      <c r="B1930">
        <v>1175610429</v>
      </c>
      <c r="C1930" s="1" t="s">
        <v>611</v>
      </c>
      <c r="D1930">
        <v>4651.41</v>
      </c>
      <c r="E1930" s="3">
        <v>45457.55091435185</v>
      </c>
      <c r="F1930" t="str">
        <f>TEXT(Transactions[[#This Row],[transaction_date]],"HH:MM:ss")</f>
        <v>13:13:19</v>
      </c>
      <c r="G1930">
        <f>HOUR(Transactions[[#This Row],[Time]])</f>
        <v>13</v>
      </c>
      <c r="H1930" s="1" t="str">
        <f>IF(Transactions[[#This Row],[Hour]]&lt;=6,"Night",IF(Transactions[[#This Row],[Hour]]&lt;=12,"Morning",IF(Transactions[[#This Row],[Hour]]&lt;=18,"Afternoon","Evening")))</f>
        <v>Afternoon</v>
      </c>
      <c r="I1930" s="1" t="str">
        <f>IF(Transactions[[#This Row],[amount]]&lt;=5000,"low","high")</f>
        <v>low</v>
      </c>
      <c r="J1930" s="1">
        <f>YEAR(Transactions[[#This Row],[transaction_date]])</f>
        <v>2024</v>
      </c>
      <c r="K1930" s="1" t="str">
        <f>TEXT(Transactions[[#This Row],[transaction_date]],"mmm")</f>
        <v>Jun</v>
      </c>
      <c r="L1930" s="1" t="str">
        <f>TEXT(Transactions[[#This Row],[transaction_date]],"ddd")</f>
        <v>Fri</v>
      </c>
      <c r="M1930" s="1">
        <f>WEEKDAY(Transactions[[#This Row],[transaction_date]])</f>
        <v>6</v>
      </c>
      <c r="N1930" s="1" t="str">
        <f>IF(OR(Transactions[[#This Row],[weekday]]=1,Transactions[[#This Row],[weekday]]=7),"weekend","weekday")</f>
        <v>weekday</v>
      </c>
    </row>
    <row r="1931" spans="1:14">
      <c r="A1931">
        <v>785</v>
      </c>
      <c r="B1931">
        <v>1114573168</v>
      </c>
      <c r="C1931" s="1" t="s">
        <v>611</v>
      </c>
      <c r="D1931">
        <v>1051.0899999999999</v>
      </c>
      <c r="E1931" s="3">
        <v>45457.608668981484</v>
      </c>
      <c r="F1931" t="str">
        <f>TEXT(Transactions[[#This Row],[transaction_date]],"HH:MM:ss")</f>
        <v>14:36:29</v>
      </c>
      <c r="G1931">
        <f>HOUR(Transactions[[#This Row],[Time]])</f>
        <v>14</v>
      </c>
      <c r="H1931" s="1" t="str">
        <f>IF(Transactions[[#This Row],[Hour]]&lt;=6,"Night",IF(Transactions[[#This Row],[Hour]]&lt;=12,"Morning",IF(Transactions[[#This Row],[Hour]]&lt;=18,"Afternoon","Evening")))</f>
        <v>Afternoon</v>
      </c>
      <c r="I1931" s="1" t="str">
        <f>IF(Transactions[[#This Row],[amount]]&lt;=5000,"low","high")</f>
        <v>low</v>
      </c>
      <c r="J1931" s="1">
        <f>YEAR(Transactions[[#This Row],[transaction_date]])</f>
        <v>2024</v>
      </c>
      <c r="K1931" s="1" t="str">
        <f>TEXT(Transactions[[#This Row],[transaction_date]],"mmm")</f>
        <v>Jun</v>
      </c>
      <c r="L1931" s="1" t="str">
        <f>TEXT(Transactions[[#This Row],[transaction_date]],"ddd")</f>
        <v>Fri</v>
      </c>
      <c r="M1931" s="1">
        <f>WEEKDAY(Transactions[[#This Row],[transaction_date]])</f>
        <v>6</v>
      </c>
      <c r="N1931" s="1" t="str">
        <f>IF(OR(Transactions[[#This Row],[weekday]]=1,Transactions[[#This Row],[weekday]]=7),"weekend","weekday")</f>
        <v>weekday</v>
      </c>
    </row>
    <row r="1932" spans="1:14">
      <c r="A1932">
        <v>322</v>
      </c>
      <c r="B1932">
        <v>1060335570</v>
      </c>
      <c r="C1932" s="1" t="s">
        <v>610</v>
      </c>
      <c r="D1932">
        <v>899.49</v>
      </c>
      <c r="E1932" s="3">
        <v>45457.742638888885</v>
      </c>
      <c r="F1932" t="str">
        <f>TEXT(Transactions[[#This Row],[transaction_date]],"HH:MM:ss")</f>
        <v>17:49:24</v>
      </c>
      <c r="G1932">
        <f>HOUR(Transactions[[#This Row],[Time]])</f>
        <v>17</v>
      </c>
      <c r="H1932" s="1" t="str">
        <f>IF(Transactions[[#This Row],[Hour]]&lt;=6,"Night",IF(Transactions[[#This Row],[Hour]]&lt;=12,"Morning",IF(Transactions[[#This Row],[Hour]]&lt;=18,"Afternoon","Evening")))</f>
        <v>Afternoon</v>
      </c>
      <c r="I1932" s="1" t="str">
        <f>IF(Transactions[[#This Row],[amount]]&lt;=5000,"low","high")</f>
        <v>low</v>
      </c>
      <c r="J1932" s="1">
        <f>YEAR(Transactions[[#This Row],[transaction_date]])</f>
        <v>2024</v>
      </c>
      <c r="K1932" s="1" t="str">
        <f>TEXT(Transactions[[#This Row],[transaction_date]],"mmm")</f>
        <v>Jun</v>
      </c>
      <c r="L1932" s="1" t="str">
        <f>TEXT(Transactions[[#This Row],[transaction_date]],"ddd")</f>
        <v>Fri</v>
      </c>
      <c r="M1932" s="1">
        <f>WEEKDAY(Transactions[[#This Row],[transaction_date]])</f>
        <v>6</v>
      </c>
      <c r="N1932" s="1" t="str">
        <f>IF(OR(Transactions[[#This Row],[weekday]]=1,Transactions[[#This Row],[weekday]]=7),"weekend","weekday")</f>
        <v>weekday</v>
      </c>
    </row>
    <row r="1933" spans="1:14">
      <c r="A1933">
        <v>669</v>
      </c>
      <c r="B1933">
        <v>1070049940</v>
      </c>
      <c r="C1933" s="1" t="s">
        <v>611</v>
      </c>
      <c r="D1933">
        <v>3774.99</v>
      </c>
      <c r="E1933" s="3">
        <v>45457.750949074078</v>
      </c>
      <c r="F1933" t="str">
        <f>TEXT(Transactions[[#This Row],[transaction_date]],"HH:MM:ss")</f>
        <v>18:01:22</v>
      </c>
      <c r="G1933">
        <f>HOUR(Transactions[[#This Row],[Time]])</f>
        <v>18</v>
      </c>
      <c r="H1933" s="1" t="str">
        <f>IF(Transactions[[#This Row],[Hour]]&lt;=6,"Night",IF(Transactions[[#This Row],[Hour]]&lt;=12,"Morning",IF(Transactions[[#This Row],[Hour]]&lt;=18,"Afternoon","Evening")))</f>
        <v>Afternoon</v>
      </c>
      <c r="I1933" s="1" t="str">
        <f>IF(Transactions[[#This Row],[amount]]&lt;=5000,"low","high")</f>
        <v>low</v>
      </c>
      <c r="J1933" s="1">
        <f>YEAR(Transactions[[#This Row],[transaction_date]])</f>
        <v>2024</v>
      </c>
      <c r="K1933" s="1" t="str">
        <f>TEXT(Transactions[[#This Row],[transaction_date]],"mmm")</f>
        <v>Jun</v>
      </c>
      <c r="L1933" s="1" t="str">
        <f>TEXT(Transactions[[#This Row],[transaction_date]],"ddd")</f>
        <v>Fri</v>
      </c>
      <c r="M1933" s="1">
        <f>WEEKDAY(Transactions[[#This Row],[transaction_date]])</f>
        <v>6</v>
      </c>
      <c r="N1933" s="1" t="str">
        <f>IF(OR(Transactions[[#This Row],[weekday]]=1,Transactions[[#This Row],[weekday]]=7),"weekend","weekday")</f>
        <v>weekday</v>
      </c>
    </row>
    <row r="1934" spans="1:14">
      <c r="A1934">
        <v>1601</v>
      </c>
      <c r="B1934">
        <v>1131587801</v>
      </c>
      <c r="C1934" s="1" t="s">
        <v>612</v>
      </c>
      <c r="D1934">
        <v>3563.32</v>
      </c>
      <c r="E1934" s="3">
        <v>45457.77820601852</v>
      </c>
      <c r="F1934" t="str">
        <f>TEXT(Transactions[[#This Row],[transaction_date]],"HH:MM:ss")</f>
        <v>18:40:37</v>
      </c>
      <c r="G1934">
        <f>HOUR(Transactions[[#This Row],[Time]])</f>
        <v>18</v>
      </c>
      <c r="H1934" s="1" t="str">
        <f>IF(Transactions[[#This Row],[Hour]]&lt;=6,"Night",IF(Transactions[[#This Row],[Hour]]&lt;=12,"Morning",IF(Transactions[[#This Row],[Hour]]&lt;=18,"Afternoon","Evening")))</f>
        <v>Afternoon</v>
      </c>
      <c r="I1934" s="1" t="str">
        <f>IF(Transactions[[#This Row],[amount]]&lt;=5000,"low","high")</f>
        <v>low</v>
      </c>
      <c r="J1934" s="1">
        <f>YEAR(Transactions[[#This Row],[transaction_date]])</f>
        <v>2024</v>
      </c>
      <c r="K1934" s="1" t="str">
        <f>TEXT(Transactions[[#This Row],[transaction_date]],"mmm")</f>
        <v>Jun</v>
      </c>
      <c r="L1934" s="1" t="str">
        <f>TEXT(Transactions[[#This Row],[transaction_date]],"ddd")</f>
        <v>Fri</v>
      </c>
      <c r="M1934" s="1">
        <f>WEEKDAY(Transactions[[#This Row],[transaction_date]])</f>
        <v>6</v>
      </c>
      <c r="N1934" s="1" t="str">
        <f>IF(OR(Transactions[[#This Row],[weekday]]=1,Transactions[[#This Row],[weekday]]=7),"weekend","weekday")</f>
        <v>weekday</v>
      </c>
    </row>
    <row r="1935" spans="1:14">
      <c r="A1935">
        <v>1506</v>
      </c>
      <c r="B1935">
        <v>1083244615</v>
      </c>
      <c r="C1935" s="1" t="s">
        <v>611</v>
      </c>
      <c r="D1935">
        <v>337.8</v>
      </c>
      <c r="E1935" s="3">
        <v>45457.802905092591</v>
      </c>
      <c r="F1935" t="str">
        <f>TEXT(Transactions[[#This Row],[transaction_date]],"HH:MM:ss")</f>
        <v>19:16:11</v>
      </c>
      <c r="G1935">
        <f>HOUR(Transactions[[#This Row],[Time]])</f>
        <v>19</v>
      </c>
      <c r="H1935" s="1" t="str">
        <f>IF(Transactions[[#This Row],[Hour]]&lt;=6,"Night",IF(Transactions[[#This Row],[Hour]]&lt;=12,"Morning",IF(Transactions[[#This Row],[Hour]]&lt;=18,"Afternoon","Evening")))</f>
        <v>Evening</v>
      </c>
      <c r="I1935" s="1" t="str">
        <f>IF(Transactions[[#This Row],[amount]]&lt;=5000,"low","high")</f>
        <v>low</v>
      </c>
      <c r="J1935" s="1">
        <f>YEAR(Transactions[[#This Row],[transaction_date]])</f>
        <v>2024</v>
      </c>
      <c r="K1935" s="1" t="str">
        <f>TEXT(Transactions[[#This Row],[transaction_date]],"mmm")</f>
        <v>Jun</v>
      </c>
      <c r="L1935" s="1" t="str">
        <f>TEXT(Transactions[[#This Row],[transaction_date]],"ddd")</f>
        <v>Fri</v>
      </c>
      <c r="M1935" s="1">
        <f>WEEKDAY(Transactions[[#This Row],[transaction_date]])</f>
        <v>6</v>
      </c>
      <c r="N1935" s="1" t="str">
        <f>IF(OR(Transactions[[#This Row],[weekday]]=1,Transactions[[#This Row],[weekday]]=7),"weekend","weekday")</f>
        <v>weekday</v>
      </c>
    </row>
    <row r="1936" spans="1:14">
      <c r="A1936">
        <v>1969</v>
      </c>
      <c r="B1936">
        <v>1100254561</v>
      </c>
      <c r="C1936" s="1" t="s">
        <v>611</v>
      </c>
      <c r="D1936">
        <v>3679.1</v>
      </c>
      <c r="E1936" s="3">
        <v>45458.025775462964</v>
      </c>
      <c r="F1936" t="str">
        <f>TEXT(Transactions[[#This Row],[transaction_date]],"HH:MM:ss")</f>
        <v>00:37:07</v>
      </c>
      <c r="G1936">
        <f>HOUR(Transactions[[#This Row],[Time]])</f>
        <v>0</v>
      </c>
      <c r="H1936" s="1" t="str">
        <f>IF(Transactions[[#This Row],[Hour]]&lt;=6,"Night",IF(Transactions[[#This Row],[Hour]]&lt;=12,"Morning",IF(Transactions[[#This Row],[Hour]]&lt;=18,"Afternoon","Evening")))</f>
        <v>Night</v>
      </c>
      <c r="I1936" s="1" t="str">
        <f>IF(Transactions[[#This Row],[amount]]&lt;=5000,"low","high")</f>
        <v>low</v>
      </c>
      <c r="J1936" s="1">
        <f>YEAR(Transactions[[#This Row],[transaction_date]])</f>
        <v>2024</v>
      </c>
      <c r="K1936" s="1" t="str">
        <f>TEXT(Transactions[[#This Row],[transaction_date]],"mmm")</f>
        <v>Jun</v>
      </c>
      <c r="L1936" s="1" t="str">
        <f>TEXT(Transactions[[#This Row],[transaction_date]],"ddd")</f>
        <v>Sat</v>
      </c>
      <c r="M1936" s="1">
        <f>WEEKDAY(Transactions[[#This Row],[transaction_date]])</f>
        <v>7</v>
      </c>
      <c r="N1936" s="1" t="str">
        <f>IF(OR(Transactions[[#This Row],[weekday]]=1,Transactions[[#This Row],[weekday]]=7),"weekend","weekday")</f>
        <v>weekend</v>
      </c>
    </row>
    <row r="1937" spans="1:14">
      <c r="A1937">
        <v>1061</v>
      </c>
      <c r="B1937">
        <v>1028313847</v>
      </c>
      <c r="C1937" s="1" t="s">
        <v>610</v>
      </c>
      <c r="D1937">
        <v>375.56</v>
      </c>
      <c r="E1937" s="3">
        <v>45458.088506944441</v>
      </c>
      <c r="F1937" t="str">
        <f>TEXT(Transactions[[#This Row],[transaction_date]],"HH:MM:ss")</f>
        <v>02:07:27</v>
      </c>
      <c r="G1937">
        <f>HOUR(Transactions[[#This Row],[Time]])</f>
        <v>2</v>
      </c>
      <c r="H1937" s="1" t="str">
        <f>IF(Transactions[[#This Row],[Hour]]&lt;=6,"Night",IF(Transactions[[#This Row],[Hour]]&lt;=12,"Morning",IF(Transactions[[#This Row],[Hour]]&lt;=18,"Afternoon","Evening")))</f>
        <v>Night</v>
      </c>
      <c r="I1937" s="1" t="str">
        <f>IF(Transactions[[#This Row],[amount]]&lt;=5000,"low","high")</f>
        <v>low</v>
      </c>
      <c r="J1937" s="1">
        <f>YEAR(Transactions[[#This Row],[transaction_date]])</f>
        <v>2024</v>
      </c>
      <c r="K1937" s="1" t="str">
        <f>TEXT(Transactions[[#This Row],[transaction_date]],"mmm")</f>
        <v>Jun</v>
      </c>
      <c r="L1937" s="1" t="str">
        <f>TEXT(Transactions[[#This Row],[transaction_date]],"ddd")</f>
        <v>Sat</v>
      </c>
      <c r="M1937" s="1">
        <f>WEEKDAY(Transactions[[#This Row],[transaction_date]])</f>
        <v>7</v>
      </c>
      <c r="N1937" s="1" t="str">
        <f>IF(OR(Transactions[[#This Row],[weekday]]=1,Transactions[[#This Row],[weekday]]=7),"weekend","weekday")</f>
        <v>weekend</v>
      </c>
    </row>
    <row r="1938" spans="1:14">
      <c r="A1938">
        <v>1008</v>
      </c>
      <c r="B1938">
        <v>1112528672</v>
      </c>
      <c r="C1938" s="1" t="s">
        <v>610</v>
      </c>
      <c r="D1938">
        <v>4085.51</v>
      </c>
      <c r="E1938" s="3">
        <v>45458.641180555554</v>
      </c>
      <c r="F1938" t="str">
        <f>TEXT(Transactions[[#This Row],[transaction_date]],"HH:MM:ss")</f>
        <v>15:23:18</v>
      </c>
      <c r="G1938">
        <f>HOUR(Transactions[[#This Row],[Time]])</f>
        <v>15</v>
      </c>
      <c r="H1938" s="1" t="str">
        <f>IF(Transactions[[#This Row],[Hour]]&lt;=6,"Night",IF(Transactions[[#This Row],[Hour]]&lt;=12,"Morning",IF(Transactions[[#This Row],[Hour]]&lt;=18,"Afternoon","Evening")))</f>
        <v>Afternoon</v>
      </c>
      <c r="I1938" s="1" t="str">
        <f>IF(Transactions[[#This Row],[amount]]&lt;=5000,"low","high")</f>
        <v>low</v>
      </c>
      <c r="J1938" s="1">
        <f>YEAR(Transactions[[#This Row],[transaction_date]])</f>
        <v>2024</v>
      </c>
      <c r="K1938" s="1" t="str">
        <f>TEXT(Transactions[[#This Row],[transaction_date]],"mmm")</f>
        <v>Jun</v>
      </c>
      <c r="L1938" s="1" t="str">
        <f>TEXT(Transactions[[#This Row],[transaction_date]],"ddd")</f>
        <v>Sat</v>
      </c>
      <c r="M1938" s="1">
        <f>WEEKDAY(Transactions[[#This Row],[transaction_date]])</f>
        <v>7</v>
      </c>
      <c r="N1938" s="1" t="str">
        <f>IF(OR(Transactions[[#This Row],[weekday]]=1,Transactions[[#This Row],[weekday]]=7),"weekend","weekday")</f>
        <v>weekend</v>
      </c>
    </row>
    <row r="1939" spans="1:14">
      <c r="A1939">
        <v>1676</v>
      </c>
      <c r="B1939">
        <v>1148807323</v>
      </c>
      <c r="C1939" s="1" t="s">
        <v>612</v>
      </c>
      <c r="D1939">
        <v>1877.74</v>
      </c>
      <c r="E1939" s="3">
        <v>45459.049004629633</v>
      </c>
      <c r="F1939" t="str">
        <f>TEXT(Transactions[[#This Row],[transaction_date]],"HH:MM:ss")</f>
        <v>01:10:34</v>
      </c>
      <c r="G1939">
        <f>HOUR(Transactions[[#This Row],[Time]])</f>
        <v>1</v>
      </c>
      <c r="H1939" s="1" t="str">
        <f>IF(Transactions[[#This Row],[Hour]]&lt;=6,"Night",IF(Transactions[[#This Row],[Hour]]&lt;=12,"Morning",IF(Transactions[[#This Row],[Hour]]&lt;=18,"Afternoon","Evening")))</f>
        <v>Night</v>
      </c>
      <c r="I1939" s="1" t="str">
        <f>IF(Transactions[[#This Row],[amount]]&lt;=5000,"low","high")</f>
        <v>low</v>
      </c>
      <c r="J1939" s="1">
        <f>YEAR(Transactions[[#This Row],[transaction_date]])</f>
        <v>2024</v>
      </c>
      <c r="K1939" s="1" t="str">
        <f>TEXT(Transactions[[#This Row],[transaction_date]],"mmm")</f>
        <v>Jun</v>
      </c>
      <c r="L1939" s="1" t="str">
        <f>TEXT(Transactions[[#This Row],[transaction_date]],"ddd")</f>
        <v>Sun</v>
      </c>
      <c r="M1939" s="1">
        <f>WEEKDAY(Transactions[[#This Row],[transaction_date]])</f>
        <v>1</v>
      </c>
      <c r="N1939" s="1" t="str">
        <f>IF(OR(Transactions[[#This Row],[weekday]]=1,Transactions[[#This Row],[weekday]]=7),"weekend","weekday")</f>
        <v>weekend</v>
      </c>
    </row>
    <row r="1940" spans="1:14">
      <c r="A1940">
        <v>288</v>
      </c>
      <c r="B1940">
        <v>1112161622</v>
      </c>
      <c r="C1940" s="1" t="s">
        <v>612</v>
      </c>
      <c r="D1940">
        <v>1020.47</v>
      </c>
      <c r="E1940" s="3">
        <v>45459.235682870371</v>
      </c>
      <c r="F1940" t="str">
        <f>TEXT(Transactions[[#This Row],[transaction_date]],"HH:MM:ss")</f>
        <v>05:39:23</v>
      </c>
      <c r="G1940">
        <f>HOUR(Transactions[[#This Row],[Time]])</f>
        <v>5</v>
      </c>
      <c r="H1940" s="1" t="str">
        <f>IF(Transactions[[#This Row],[Hour]]&lt;=6,"Night",IF(Transactions[[#This Row],[Hour]]&lt;=12,"Morning",IF(Transactions[[#This Row],[Hour]]&lt;=18,"Afternoon","Evening")))</f>
        <v>Night</v>
      </c>
      <c r="I1940" s="1" t="str">
        <f>IF(Transactions[[#This Row],[amount]]&lt;=5000,"low","high")</f>
        <v>low</v>
      </c>
      <c r="J1940" s="1">
        <f>YEAR(Transactions[[#This Row],[transaction_date]])</f>
        <v>2024</v>
      </c>
      <c r="K1940" s="1" t="str">
        <f>TEXT(Transactions[[#This Row],[transaction_date]],"mmm")</f>
        <v>Jun</v>
      </c>
      <c r="L1940" s="1" t="str">
        <f>TEXT(Transactions[[#This Row],[transaction_date]],"ddd")</f>
        <v>Sun</v>
      </c>
      <c r="M1940" s="1">
        <f>WEEKDAY(Transactions[[#This Row],[transaction_date]])</f>
        <v>1</v>
      </c>
      <c r="N1940" s="1" t="str">
        <f>IF(OR(Transactions[[#This Row],[weekday]]=1,Transactions[[#This Row],[weekday]]=7),"weekend","weekday")</f>
        <v>weekend</v>
      </c>
    </row>
    <row r="1941" spans="1:14">
      <c r="A1941">
        <v>1607</v>
      </c>
      <c r="B1941">
        <v>1097521618</v>
      </c>
      <c r="C1941" s="1" t="s">
        <v>611</v>
      </c>
      <c r="D1941">
        <v>951.36</v>
      </c>
      <c r="E1941" s="3">
        <v>45459.57675925926</v>
      </c>
      <c r="F1941" t="str">
        <f>TEXT(Transactions[[#This Row],[transaction_date]],"HH:MM:ss")</f>
        <v>13:50:32</v>
      </c>
      <c r="G1941">
        <f>HOUR(Transactions[[#This Row],[Time]])</f>
        <v>13</v>
      </c>
      <c r="H1941" s="1" t="str">
        <f>IF(Transactions[[#This Row],[Hour]]&lt;=6,"Night",IF(Transactions[[#This Row],[Hour]]&lt;=12,"Morning",IF(Transactions[[#This Row],[Hour]]&lt;=18,"Afternoon","Evening")))</f>
        <v>Afternoon</v>
      </c>
      <c r="I1941" s="1" t="str">
        <f>IF(Transactions[[#This Row],[amount]]&lt;=5000,"low","high")</f>
        <v>low</v>
      </c>
      <c r="J1941" s="1">
        <f>YEAR(Transactions[[#This Row],[transaction_date]])</f>
        <v>2024</v>
      </c>
      <c r="K1941" s="1" t="str">
        <f>TEXT(Transactions[[#This Row],[transaction_date]],"mmm")</f>
        <v>Jun</v>
      </c>
      <c r="L1941" s="1" t="str">
        <f>TEXT(Transactions[[#This Row],[transaction_date]],"ddd")</f>
        <v>Sun</v>
      </c>
      <c r="M1941" s="1">
        <f>WEEKDAY(Transactions[[#This Row],[transaction_date]])</f>
        <v>1</v>
      </c>
      <c r="N1941" s="1" t="str">
        <f>IF(OR(Transactions[[#This Row],[weekday]]=1,Transactions[[#This Row],[weekday]]=7),"weekend","weekday")</f>
        <v>weekend</v>
      </c>
    </row>
    <row r="1942" spans="1:14">
      <c r="A1942">
        <v>753</v>
      </c>
      <c r="B1942">
        <v>1032168449</v>
      </c>
      <c r="C1942" s="1" t="s">
        <v>612</v>
      </c>
      <c r="D1942">
        <v>777.91</v>
      </c>
      <c r="E1942" s="3">
        <v>45459.93855324074</v>
      </c>
      <c r="F1942" t="str">
        <f>TEXT(Transactions[[#This Row],[transaction_date]],"HH:MM:ss")</f>
        <v>22:31:31</v>
      </c>
      <c r="G1942">
        <f>HOUR(Transactions[[#This Row],[Time]])</f>
        <v>22</v>
      </c>
      <c r="H1942" s="1" t="str">
        <f>IF(Transactions[[#This Row],[Hour]]&lt;=6,"Night",IF(Transactions[[#This Row],[Hour]]&lt;=12,"Morning",IF(Transactions[[#This Row],[Hour]]&lt;=18,"Afternoon","Evening")))</f>
        <v>Evening</v>
      </c>
      <c r="I1942" s="1" t="str">
        <f>IF(Transactions[[#This Row],[amount]]&lt;=5000,"low","high")</f>
        <v>low</v>
      </c>
      <c r="J1942" s="1">
        <f>YEAR(Transactions[[#This Row],[transaction_date]])</f>
        <v>2024</v>
      </c>
      <c r="K1942" s="1" t="str">
        <f>TEXT(Transactions[[#This Row],[transaction_date]],"mmm")</f>
        <v>Jun</v>
      </c>
      <c r="L1942" s="1" t="str">
        <f>TEXT(Transactions[[#This Row],[transaction_date]],"ddd")</f>
        <v>Sun</v>
      </c>
      <c r="M1942" s="1">
        <f>WEEKDAY(Transactions[[#This Row],[transaction_date]])</f>
        <v>1</v>
      </c>
      <c r="N1942" s="1" t="str">
        <f>IF(OR(Transactions[[#This Row],[weekday]]=1,Transactions[[#This Row],[weekday]]=7),"weekend","weekday")</f>
        <v>weekend</v>
      </c>
    </row>
    <row r="1943" spans="1:14">
      <c r="A1943">
        <v>1876</v>
      </c>
      <c r="B1943">
        <v>1086720252</v>
      </c>
      <c r="C1943" s="1" t="s">
        <v>612</v>
      </c>
      <c r="D1943">
        <v>2454.5</v>
      </c>
      <c r="E1943" s="3">
        <v>45460.010671296295</v>
      </c>
      <c r="F1943" t="str">
        <f>TEXT(Transactions[[#This Row],[transaction_date]],"HH:MM:ss")</f>
        <v>00:15:22</v>
      </c>
      <c r="G1943">
        <f>HOUR(Transactions[[#This Row],[Time]])</f>
        <v>0</v>
      </c>
      <c r="H1943" s="1" t="str">
        <f>IF(Transactions[[#This Row],[Hour]]&lt;=6,"Night",IF(Transactions[[#This Row],[Hour]]&lt;=12,"Morning",IF(Transactions[[#This Row],[Hour]]&lt;=18,"Afternoon","Evening")))</f>
        <v>Night</v>
      </c>
      <c r="I1943" s="1" t="str">
        <f>IF(Transactions[[#This Row],[amount]]&lt;=5000,"low","high")</f>
        <v>low</v>
      </c>
      <c r="J1943" s="1">
        <f>YEAR(Transactions[[#This Row],[transaction_date]])</f>
        <v>2024</v>
      </c>
      <c r="K1943" s="1" t="str">
        <f>TEXT(Transactions[[#This Row],[transaction_date]],"mmm")</f>
        <v>Jun</v>
      </c>
      <c r="L1943" s="1" t="str">
        <f>TEXT(Transactions[[#This Row],[transaction_date]],"ddd")</f>
        <v>Mon</v>
      </c>
      <c r="M1943" s="1">
        <f>WEEKDAY(Transactions[[#This Row],[transaction_date]])</f>
        <v>2</v>
      </c>
      <c r="N1943" s="1" t="str">
        <f>IF(OR(Transactions[[#This Row],[weekday]]=1,Transactions[[#This Row],[weekday]]=7),"weekend","weekday")</f>
        <v>weekday</v>
      </c>
    </row>
    <row r="1944" spans="1:14">
      <c r="A1944">
        <v>333</v>
      </c>
      <c r="B1944">
        <v>1107449169</v>
      </c>
      <c r="C1944" s="1" t="s">
        <v>612</v>
      </c>
      <c r="D1944">
        <v>4249.66</v>
      </c>
      <c r="E1944" s="3">
        <v>45460.616655092592</v>
      </c>
      <c r="F1944" t="str">
        <f>TEXT(Transactions[[#This Row],[transaction_date]],"HH:MM:ss")</f>
        <v>14:47:59</v>
      </c>
      <c r="G1944">
        <f>HOUR(Transactions[[#This Row],[Time]])</f>
        <v>14</v>
      </c>
      <c r="H1944" s="1" t="str">
        <f>IF(Transactions[[#This Row],[Hour]]&lt;=6,"Night",IF(Transactions[[#This Row],[Hour]]&lt;=12,"Morning",IF(Transactions[[#This Row],[Hour]]&lt;=18,"Afternoon","Evening")))</f>
        <v>Afternoon</v>
      </c>
      <c r="I1944" s="1" t="str">
        <f>IF(Transactions[[#This Row],[amount]]&lt;=5000,"low","high")</f>
        <v>low</v>
      </c>
      <c r="J1944" s="1">
        <f>YEAR(Transactions[[#This Row],[transaction_date]])</f>
        <v>2024</v>
      </c>
      <c r="K1944" s="1" t="str">
        <f>TEXT(Transactions[[#This Row],[transaction_date]],"mmm")</f>
        <v>Jun</v>
      </c>
      <c r="L1944" s="1" t="str">
        <f>TEXT(Transactions[[#This Row],[transaction_date]],"ddd")</f>
        <v>Mon</v>
      </c>
      <c r="M1944" s="1">
        <f>WEEKDAY(Transactions[[#This Row],[transaction_date]])</f>
        <v>2</v>
      </c>
      <c r="N1944" s="1" t="str">
        <f>IF(OR(Transactions[[#This Row],[weekday]]=1,Transactions[[#This Row],[weekday]]=7),"weekend","weekday")</f>
        <v>weekday</v>
      </c>
    </row>
    <row r="1945" spans="1:14">
      <c r="A1945">
        <v>1426</v>
      </c>
      <c r="B1945">
        <v>1186068874</v>
      </c>
      <c r="C1945" s="1" t="s">
        <v>612</v>
      </c>
      <c r="D1945">
        <v>322.95999999999998</v>
      </c>
      <c r="E1945" s="3">
        <v>45460.979548611111</v>
      </c>
      <c r="F1945" t="str">
        <f>TEXT(Transactions[[#This Row],[transaction_date]],"HH:MM:ss")</f>
        <v>23:30:33</v>
      </c>
      <c r="G1945">
        <f>HOUR(Transactions[[#This Row],[Time]])</f>
        <v>23</v>
      </c>
      <c r="H1945" s="1" t="str">
        <f>IF(Transactions[[#This Row],[Hour]]&lt;=6,"Night",IF(Transactions[[#This Row],[Hour]]&lt;=12,"Morning",IF(Transactions[[#This Row],[Hour]]&lt;=18,"Afternoon","Evening")))</f>
        <v>Evening</v>
      </c>
      <c r="I1945" s="1" t="str">
        <f>IF(Transactions[[#This Row],[amount]]&lt;=5000,"low","high")</f>
        <v>low</v>
      </c>
      <c r="J1945" s="1">
        <f>YEAR(Transactions[[#This Row],[transaction_date]])</f>
        <v>2024</v>
      </c>
      <c r="K1945" s="1" t="str">
        <f>TEXT(Transactions[[#This Row],[transaction_date]],"mmm")</f>
        <v>Jun</v>
      </c>
      <c r="L1945" s="1" t="str">
        <f>TEXT(Transactions[[#This Row],[transaction_date]],"ddd")</f>
        <v>Mon</v>
      </c>
      <c r="M1945" s="1">
        <f>WEEKDAY(Transactions[[#This Row],[transaction_date]])</f>
        <v>2</v>
      </c>
      <c r="N1945" s="1" t="str">
        <f>IF(OR(Transactions[[#This Row],[weekday]]=1,Transactions[[#This Row],[weekday]]=7),"weekend","weekday")</f>
        <v>weekday</v>
      </c>
    </row>
    <row r="1946" spans="1:14">
      <c r="A1946">
        <v>346</v>
      </c>
      <c r="B1946">
        <v>1131587801</v>
      </c>
      <c r="C1946" s="1" t="s">
        <v>611</v>
      </c>
      <c r="D1946">
        <v>2710.18</v>
      </c>
      <c r="E1946" s="3">
        <v>45461.025405092594</v>
      </c>
      <c r="F1946" t="str">
        <f>TEXT(Transactions[[#This Row],[transaction_date]],"HH:MM:ss")</f>
        <v>00:36:35</v>
      </c>
      <c r="G1946">
        <f>HOUR(Transactions[[#This Row],[Time]])</f>
        <v>0</v>
      </c>
      <c r="H1946" s="1" t="str">
        <f>IF(Transactions[[#This Row],[Hour]]&lt;=6,"Night",IF(Transactions[[#This Row],[Hour]]&lt;=12,"Morning",IF(Transactions[[#This Row],[Hour]]&lt;=18,"Afternoon","Evening")))</f>
        <v>Night</v>
      </c>
      <c r="I1946" s="1" t="str">
        <f>IF(Transactions[[#This Row],[amount]]&lt;=5000,"low","high")</f>
        <v>low</v>
      </c>
      <c r="J1946" s="1">
        <f>YEAR(Transactions[[#This Row],[transaction_date]])</f>
        <v>2024</v>
      </c>
      <c r="K1946" s="1" t="str">
        <f>TEXT(Transactions[[#This Row],[transaction_date]],"mmm")</f>
        <v>Jun</v>
      </c>
      <c r="L1946" s="1" t="str">
        <f>TEXT(Transactions[[#This Row],[transaction_date]],"ddd")</f>
        <v>Tue</v>
      </c>
      <c r="M1946" s="1">
        <f>WEEKDAY(Transactions[[#This Row],[transaction_date]])</f>
        <v>3</v>
      </c>
      <c r="N1946" s="1" t="str">
        <f>IF(OR(Transactions[[#This Row],[weekday]]=1,Transactions[[#This Row],[weekday]]=7),"weekend","weekday")</f>
        <v>weekday</v>
      </c>
    </row>
    <row r="1947" spans="1:14">
      <c r="A1947">
        <v>1013</v>
      </c>
      <c r="B1947">
        <v>1033550210</v>
      </c>
      <c r="C1947" s="1" t="s">
        <v>610</v>
      </c>
      <c r="D1947">
        <v>2166.44</v>
      </c>
      <c r="E1947" s="3">
        <v>45461.426979166667</v>
      </c>
      <c r="F1947" t="str">
        <f>TEXT(Transactions[[#This Row],[transaction_date]],"HH:MM:ss")</f>
        <v>10:14:51</v>
      </c>
      <c r="G1947">
        <f>HOUR(Transactions[[#This Row],[Time]])</f>
        <v>10</v>
      </c>
      <c r="H1947" s="1" t="str">
        <f>IF(Transactions[[#This Row],[Hour]]&lt;=6,"Night",IF(Transactions[[#This Row],[Hour]]&lt;=12,"Morning",IF(Transactions[[#This Row],[Hour]]&lt;=18,"Afternoon","Evening")))</f>
        <v>Morning</v>
      </c>
      <c r="I1947" s="1" t="str">
        <f>IF(Transactions[[#This Row],[amount]]&lt;=5000,"low","high")</f>
        <v>low</v>
      </c>
      <c r="J1947" s="1">
        <f>YEAR(Transactions[[#This Row],[transaction_date]])</f>
        <v>2024</v>
      </c>
      <c r="K1947" s="1" t="str">
        <f>TEXT(Transactions[[#This Row],[transaction_date]],"mmm")</f>
        <v>Jun</v>
      </c>
      <c r="L1947" s="1" t="str">
        <f>TEXT(Transactions[[#This Row],[transaction_date]],"ddd")</f>
        <v>Tue</v>
      </c>
      <c r="M1947" s="1">
        <f>WEEKDAY(Transactions[[#This Row],[transaction_date]])</f>
        <v>3</v>
      </c>
      <c r="N1947" s="1" t="str">
        <f>IF(OR(Transactions[[#This Row],[weekday]]=1,Transactions[[#This Row],[weekday]]=7),"weekend","weekday")</f>
        <v>weekday</v>
      </c>
    </row>
    <row r="1948" spans="1:14">
      <c r="A1948">
        <v>1393</v>
      </c>
      <c r="B1948">
        <v>1082794607</v>
      </c>
      <c r="C1948" s="1" t="s">
        <v>612</v>
      </c>
      <c r="D1948">
        <v>4945.75</v>
      </c>
      <c r="E1948" s="3">
        <v>45461.432500000003</v>
      </c>
      <c r="F1948" t="str">
        <f>TEXT(Transactions[[#This Row],[transaction_date]],"HH:MM:ss")</f>
        <v>10:22:48</v>
      </c>
      <c r="G1948">
        <f>HOUR(Transactions[[#This Row],[Time]])</f>
        <v>10</v>
      </c>
      <c r="H1948" s="1" t="str">
        <f>IF(Transactions[[#This Row],[Hour]]&lt;=6,"Night",IF(Transactions[[#This Row],[Hour]]&lt;=12,"Morning",IF(Transactions[[#This Row],[Hour]]&lt;=18,"Afternoon","Evening")))</f>
        <v>Morning</v>
      </c>
      <c r="I1948" s="1" t="str">
        <f>IF(Transactions[[#This Row],[amount]]&lt;=5000,"low","high")</f>
        <v>low</v>
      </c>
      <c r="J1948" s="1">
        <f>YEAR(Transactions[[#This Row],[transaction_date]])</f>
        <v>2024</v>
      </c>
      <c r="K1948" s="1" t="str">
        <f>TEXT(Transactions[[#This Row],[transaction_date]],"mmm")</f>
        <v>Jun</v>
      </c>
      <c r="L1948" s="1" t="str">
        <f>TEXT(Transactions[[#This Row],[transaction_date]],"ddd")</f>
        <v>Tue</v>
      </c>
      <c r="M1948" s="1">
        <f>WEEKDAY(Transactions[[#This Row],[transaction_date]])</f>
        <v>3</v>
      </c>
      <c r="N1948" s="1" t="str">
        <f>IF(OR(Transactions[[#This Row],[weekday]]=1,Transactions[[#This Row],[weekday]]=7),"weekend","weekday")</f>
        <v>weekday</v>
      </c>
    </row>
    <row r="1949" spans="1:14">
      <c r="A1949">
        <v>1769</v>
      </c>
      <c r="B1949">
        <v>1100254561</v>
      </c>
      <c r="C1949" s="1" t="s">
        <v>612</v>
      </c>
      <c r="D1949">
        <v>428.05</v>
      </c>
      <c r="E1949" s="3">
        <v>45462.048738425925</v>
      </c>
      <c r="F1949" t="str">
        <f>TEXT(Transactions[[#This Row],[transaction_date]],"HH:MM:ss")</f>
        <v>01:10:11</v>
      </c>
      <c r="G1949">
        <f>HOUR(Transactions[[#This Row],[Time]])</f>
        <v>1</v>
      </c>
      <c r="H1949" s="1" t="str">
        <f>IF(Transactions[[#This Row],[Hour]]&lt;=6,"Night",IF(Transactions[[#This Row],[Hour]]&lt;=12,"Morning",IF(Transactions[[#This Row],[Hour]]&lt;=18,"Afternoon","Evening")))</f>
        <v>Night</v>
      </c>
      <c r="I1949" s="1" t="str">
        <f>IF(Transactions[[#This Row],[amount]]&lt;=5000,"low","high")</f>
        <v>low</v>
      </c>
      <c r="J1949" s="1">
        <f>YEAR(Transactions[[#This Row],[transaction_date]])</f>
        <v>2024</v>
      </c>
      <c r="K1949" s="1" t="str">
        <f>TEXT(Transactions[[#This Row],[transaction_date]],"mmm")</f>
        <v>Jun</v>
      </c>
      <c r="L1949" s="1" t="str">
        <f>TEXT(Transactions[[#This Row],[transaction_date]],"ddd")</f>
        <v>Wed</v>
      </c>
      <c r="M1949" s="1">
        <f>WEEKDAY(Transactions[[#This Row],[transaction_date]])</f>
        <v>4</v>
      </c>
      <c r="N1949" s="1" t="str">
        <f>IF(OR(Transactions[[#This Row],[weekday]]=1,Transactions[[#This Row],[weekday]]=7),"weekend","weekday")</f>
        <v>weekday</v>
      </c>
    </row>
    <row r="1950" spans="1:14">
      <c r="A1950">
        <v>1792</v>
      </c>
      <c r="B1950">
        <v>1095086432</v>
      </c>
      <c r="C1950" s="1" t="s">
        <v>611</v>
      </c>
      <c r="D1950">
        <v>706.15</v>
      </c>
      <c r="E1950" s="3">
        <v>45462.98337962963</v>
      </c>
      <c r="F1950" t="str">
        <f>TEXT(Transactions[[#This Row],[transaction_date]],"HH:MM:ss")</f>
        <v>23:36:04</v>
      </c>
      <c r="G1950">
        <f>HOUR(Transactions[[#This Row],[Time]])</f>
        <v>23</v>
      </c>
      <c r="H1950" s="1" t="str">
        <f>IF(Transactions[[#This Row],[Hour]]&lt;=6,"Night",IF(Transactions[[#This Row],[Hour]]&lt;=12,"Morning",IF(Transactions[[#This Row],[Hour]]&lt;=18,"Afternoon","Evening")))</f>
        <v>Evening</v>
      </c>
      <c r="I1950" s="1" t="str">
        <f>IF(Transactions[[#This Row],[amount]]&lt;=5000,"low","high")</f>
        <v>low</v>
      </c>
      <c r="J1950" s="1">
        <f>YEAR(Transactions[[#This Row],[transaction_date]])</f>
        <v>2024</v>
      </c>
      <c r="K1950" s="1" t="str">
        <f>TEXT(Transactions[[#This Row],[transaction_date]],"mmm")</f>
        <v>Jun</v>
      </c>
      <c r="L1950" s="1" t="str">
        <f>TEXT(Transactions[[#This Row],[transaction_date]],"ddd")</f>
        <v>Wed</v>
      </c>
      <c r="M1950" s="1">
        <f>WEEKDAY(Transactions[[#This Row],[transaction_date]])</f>
        <v>4</v>
      </c>
      <c r="N1950" s="1" t="str">
        <f>IF(OR(Transactions[[#This Row],[weekday]]=1,Transactions[[#This Row],[weekday]]=7),"weekend","weekday")</f>
        <v>weekday</v>
      </c>
    </row>
    <row r="1951" spans="1:14">
      <c r="A1951">
        <v>759</v>
      </c>
      <c r="B1951">
        <v>1117992208</v>
      </c>
      <c r="C1951" s="1" t="s">
        <v>610</v>
      </c>
      <c r="D1951">
        <v>2928.56</v>
      </c>
      <c r="E1951" s="3">
        <v>45463.037511574075</v>
      </c>
      <c r="F1951" t="str">
        <f>TEXT(Transactions[[#This Row],[transaction_date]],"HH:MM:ss")</f>
        <v>00:54:01</v>
      </c>
      <c r="G1951">
        <f>HOUR(Transactions[[#This Row],[Time]])</f>
        <v>0</v>
      </c>
      <c r="H1951" s="1" t="str">
        <f>IF(Transactions[[#This Row],[Hour]]&lt;=6,"Night",IF(Transactions[[#This Row],[Hour]]&lt;=12,"Morning",IF(Transactions[[#This Row],[Hour]]&lt;=18,"Afternoon","Evening")))</f>
        <v>Night</v>
      </c>
      <c r="I1951" s="1" t="str">
        <f>IF(Transactions[[#This Row],[amount]]&lt;=5000,"low","high")</f>
        <v>low</v>
      </c>
      <c r="J1951" s="1">
        <f>YEAR(Transactions[[#This Row],[transaction_date]])</f>
        <v>2024</v>
      </c>
      <c r="K1951" s="1" t="str">
        <f>TEXT(Transactions[[#This Row],[transaction_date]],"mmm")</f>
        <v>Jun</v>
      </c>
      <c r="L1951" s="1" t="str">
        <f>TEXT(Transactions[[#This Row],[transaction_date]],"ddd")</f>
        <v>Thu</v>
      </c>
      <c r="M1951" s="1">
        <f>WEEKDAY(Transactions[[#This Row],[transaction_date]])</f>
        <v>5</v>
      </c>
      <c r="N1951" s="1" t="str">
        <f>IF(OR(Transactions[[#This Row],[weekday]]=1,Transactions[[#This Row],[weekday]]=7),"weekend","weekday")</f>
        <v>weekday</v>
      </c>
    </row>
    <row r="1952" spans="1:14">
      <c r="A1952">
        <v>1423</v>
      </c>
      <c r="B1952">
        <v>1047349967</v>
      </c>
      <c r="C1952" s="1" t="s">
        <v>612</v>
      </c>
      <c r="D1952">
        <v>3003.82</v>
      </c>
      <c r="E1952" s="3">
        <v>45463.211493055554</v>
      </c>
      <c r="F1952" t="str">
        <f>TEXT(Transactions[[#This Row],[transaction_date]],"HH:MM:ss")</f>
        <v>05:04:33</v>
      </c>
      <c r="G1952">
        <f>HOUR(Transactions[[#This Row],[Time]])</f>
        <v>5</v>
      </c>
      <c r="H1952" s="1" t="str">
        <f>IF(Transactions[[#This Row],[Hour]]&lt;=6,"Night",IF(Transactions[[#This Row],[Hour]]&lt;=12,"Morning",IF(Transactions[[#This Row],[Hour]]&lt;=18,"Afternoon","Evening")))</f>
        <v>Night</v>
      </c>
      <c r="I1952" s="1" t="str">
        <f>IF(Transactions[[#This Row],[amount]]&lt;=5000,"low","high")</f>
        <v>low</v>
      </c>
      <c r="J1952" s="1">
        <f>YEAR(Transactions[[#This Row],[transaction_date]])</f>
        <v>2024</v>
      </c>
      <c r="K1952" s="1" t="str">
        <f>TEXT(Transactions[[#This Row],[transaction_date]],"mmm")</f>
        <v>Jun</v>
      </c>
      <c r="L1952" s="1" t="str">
        <f>TEXT(Transactions[[#This Row],[transaction_date]],"ddd")</f>
        <v>Thu</v>
      </c>
      <c r="M1952" s="1">
        <f>WEEKDAY(Transactions[[#This Row],[transaction_date]])</f>
        <v>5</v>
      </c>
      <c r="N1952" s="1" t="str">
        <f>IF(OR(Transactions[[#This Row],[weekday]]=1,Transactions[[#This Row],[weekday]]=7),"weekend","weekday")</f>
        <v>weekday</v>
      </c>
    </row>
    <row r="1953" spans="1:14">
      <c r="A1953">
        <v>764</v>
      </c>
      <c r="B1953">
        <v>1078554894</v>
      </c>
      <c r="C1953" s="1" t="s">
        <v>610</v>
      </c>
      <c r="D1953">
        <v>4506.84</v>
      </c>
      <c r="E1953" s="3">
        <v>45463.310682870368</v>
      </c>
      <c r="F1953" t="str">
        <f>TEXT(Transactions[[#This Row],[transaction_date]],"HH:MM:ss")</f>
        <v>07:27:23</v>
      </c>
      <c r="G1953">
        <f>HOUR(Transactions[[#This Row],[Time]])</f>
        <v>7</v>
      </c>
      <c r="H1953" s="1" t="str">
        <f>IF(Transactions[[#This Row],[Hour]]&lt;=6,"Night",IF(Transactions[[#This Row],[Hour]]&lt;=12,"Morning",IF(Transactions[[#This Row],[Hour]]&lt;=18,"Afternoon","Evening")))</f>
        <v>Morning</v>
      </c>
      <c r="I1953" s="1" t="str">
        <f>IF(Transactions[[#This Row],[amount]]&lt;=5000,"low","high")</f>
        <v>low</v>
      </c>
      <c r="J1953" s="1">
        <f>YEAR(Transactions[[#This Row],[transaction_date]])</f>
        <v>2024</v>
      </c>
      <c r="K1953" s="1" t="str">
        <f>TEXT(Transactions[[#This Row],[transaction_date]],"mmm")</f>
        <v>Jun</v>
      </c>
      <c r="L1953" s="1" t="str">
        <f>TEXT(Transactions[[#This Row],[transaction_date]],"ddd")</f>
        <v>Thu</v>
      </c>
      <c r="M1953" s="1">
        <f>WEEKDAY(Transactions[[#This Row],[transaction_date]])</f>
        <v>5</v>
      </c>
      <c r="N1953" s="1" t="str">
        <f>IF(OR(Transactions[[#This Row],[weekday]]=1,Transactions[[#This Row],[weekday]]=7),"weekend","weekday")</f>
        <v>weekday</v>
      </c>
    </row>
    <row r="1954" spans="1:14">
      <c r="A1954">
        <v>1860</v>
      </c>
      <c r="B1954">
        <v>1040996967</v>
      </c>
      <c r="C1954" s="1" t="s">
        <v>611</v>
      </c>
      <c r="D1954">
        <v>4039.03</v>
      </c>
      <c r="E1954" s="3">
        <v>45463.90216435185</v>
      </c>
      <c r="F1954" t="str">
        <f>TEXT(Transactions[[#This Row],[transaction_date]],"HH:MM:ss")</f>
        <v>21:39:07</v>
      </c>
      <c r="G1954">
        <f>HOUR(Transactions[[#This Row],[Time]])</f>
        <v>21</v>
      </c>
      <c r="H1954" s="1" t="str">
        <f>IF(Transactions[[#This Row],[Hour]]&lt;=6,"Night",IF(Transactions[[#This Row],[Hour]]&lt;=12,"Morning",IF(Transactions[[#This Row],[Hour]]&lt;=18,"Afternoon","Evening")))</f>
        <v>Evening</v>
      </c>
      <c r="I1954" s="1" t="str">
        <f>IF(Transactions[[#This Row],[amount]]&lt;=5000,"low","high")</f>
        <v>low</v>
      </c>
      <c r="J1954" s="1">
        <f>YEAR(Transactions[[#This Row],[transaction_date]])</f>
        <v>2024</v>
      </c>
      <c r="K1954" s="1" t="str">
        <f>TEXT(Transactions[[#This Row],[transaction_date]],"mmm")</f>
        <v>Jun</v>
      </c>
      <c r="L1954" s="1" t="str">
        <f>TEXT(Transactions[[#This Row],[transaction_date]],"ddd")</f>
        <v>Thu</v>
      </c>
      <c r="M1954" s="1">
        <f>WEEKDAY(Transactions[[#This Row],[transaction_date]])</f>
        <v>5</v>
      </c>
      <c r="N1954" s="1" t="str">
        <f>IF(OR(Transactions[[#This Row],[weekday]]=1,Transactions[[#This Row],[weekday]]=7),"weekend","weekday")</f>
        <v>weekday</v>
      </c>
    </row>
    <row r="1955" spans="1:14">
      <c r="A1955">
        <v>1907</v>
      </c>
      <c r="B1955">
        <v>1092129843</v>
      </c>
      <c r="C1955" s="1" t="s">
        <v>611</v>
      </c>
      <c r="D1955">
        <v>1263.45</v>
      </c>
      <c r="E1955" s="3">
        <v>45464.42895833333</v>
      </c>
      <c r="F1955" t="str">
        <f>TEXT(Transactions[[#This Row],[transaction_date]],"HH:MM:ss")</f>
        <v>10:17:42</v>
      </c>
      <c r="G1955">
        <f>HOUR(Transactions[[#This Row],[Time]])</f>
        <v>10</v>
      </c>
      <c r="H1955" s="1" t="str">
        <f>IF(Transactions[[#This Row],[Hour]]&lt;=6,"Night",IF(Transactions[[#This Row],[Hour]]&lt;=12,"Morning",IF(Transactions[[#This Row],[Hour]]&lt;=18,"Afternoon","Evening")))</f>
        <v>Morning</v>
      </c>
      <c r="I1955" s="1" t="str">
        <f>IF(Transactions[[#This Row],[amount]]&lt;=5000,"low","high")</f>
        <v>low</v>
      </c>
      <c r="J1955" s="1">
        <f>YEAR(Transactions[[#This Row],[transaction_date]])</f>
        <v>2024</v>
      </c>
      <c r="K1955" s="1" t="str">
        <f>TEXT(Transactions[[#This Row],[transaction_date]],"mmm")</f>
        <v>Jun</v>
      </c>
      <c r="L1955" s="1" t="str">
        <f>TEXT(Transactions[[#This Row],[transaction_date]],"ddd")</f>
        <v>Fri</v>
      </c>
      <c r="M1955" s="1">
        <f>WEEKDAY(Transactions[[#This Row],[transaction_date]])</f>
        <v>6</v>
      </c>
      <c r="N1955" s="1" t="str">
        <f>IF(OR(Transactions[[#This Row],[weekday]]=1,Transactions[[#This Row],[weekday]]=7),"weekend","weekday")</f>
        <v>weekday</v>
      </c>
    </row>
    <row r="1956" spans="1:14">
      <c r="A1956">
        <v>1044</v>
      </c>
      <c r="B1956">
        <v>1049589837</v>
      </c>
      <c r="C1956" s="1" t="s">
        <v>612</v>
      </c>
      <c r="D1956">
        <v>2263.6</v>
      </c>
      <c r="E1956" s="3">
        <v>45464.496782407405</v>
      </c>
      <c r="F1956" t="str">
        <f>TEXT(Transactions[[#This Row],[transaction_date]],"HH:MM:ss")</f>
        <v>11:55:22</v>
      </c>
      <c r="G1956">
        <f>HOUR(Transactions[[#This Row],[Time]])</f>
        <v>11</v>
      </c>
      <c r="H1956" s="1" t="str">
        <f>IF(Transactions[[#This Row],[Hour]]&lt;=6,"Night",IF(Transactions[[#This Row],[Hour]]&lt;=12,"Morning",IF(Transactions[[#This Row],[Hour]]&lt;=18,"Afternoon","Evening")))</f>
        <v>Morning</v>
      </c>
      <c r="I1956" s="1" t="str">
        <f>IF(Transactions[[#This Row],[amount]]&lt;=5000,"low","high")</f>
        <v>low</v>
      </c>
      <c r="J1956" s="1">
        <f>YEAR(Transactions[[#This Row],[transaction_date]])</f>
        <v>2024</v>
      </c>
      <c r="K1956" s="1" t="str">
        <f>TEXT(Transactions[[#This Row],[transaction_date]],"mmm")</f>
        <v>Jun</v>
      </c>
      <c r="L1956" s="1" t="str">
        <f>TEXT(Transactions[[#This Row],[transaction_date]],"ddd")</f>
        <v>Fri</v>
      </c>
      <c r="M1956" s="1">
        <f>WEEKDAY(Transactions[[#This Row],[transaction_date]])</f>
        <v>6</v>
      </c>
      <c r="N1956" s="1" t="str">
        <f>IF(OR(Transactions[[#This Row],[weekday]]=1,Transactions[[#This Row],[weekday]]=7),"weekend","weekday")</f>
        <v>weekday</v>
      </c>
    </row>
    <row r="1957" spans="1:14">
      <c r="A1957">
        <v>1854</v>
      </c>
      <c r="B1957">
        <v>1129054601</v>
      </c>
      <c r="C1957" s="1" t="s">
        <v>610</v>
      </c>
      <c r="D1957">
        <v>4492.82</v>
      </c>
      <c r="E1957" s="3">
        <v>45464.834479166668</v>
      </c>
      <c r="F1957" t="str">
        <f>TEXT(Transactions[[#This Row],[transaction_date]],"HH:MM:ss")</f>
        <v>20:01:39</v>
      </c>
      <c r="G1957">
        <f>HOUR(Transactions[[#This Row],[Time]])</f>
        <v>20</v>
      </c>
      <c r="H1957" s="1" t="str">
        <f>IF(Transactions[[#This Row],[Hour]]&lt;=6,"Night",IF(Transactions[[#This Row],[Hour]]&lt;=12,"Morning",IF(Transactions[[#This Row],[Hour]]&lt;=18,"Afternoon","Evening")))</f>
        <v>Evening</v>
      </c>
      <c r="I1957" s="1" t="str">
        <f>IF(Transactions[[#This Row],[amount]]&lt;=5000,"low","high")</f>
        <v>low</v>
      </c>
      <c r="J1957" s="1">
        <f>YEAR(Transactions[[#This Row],[transaction_date]])</f>
        <v>2024</v>
      </c>
      <c r="K1957" s="1" t="str">
        <f>TEXT(Transactions[[#This Row],[transaction_date]],"mmm")</f>
        <v>Jun</v>
      </c>
      <c r="L1957" s="1" t="str">
        <f>TEXT(Transactions[[#This Row],[transaction_date]],"ddd")</f>
        <v>Fri</v>
      </c>
      <c r="M1957" s="1">
        <f>WEEKDAY(Transactions[[#This Row],[transaction_date]])</f>
        <v>6</v>
      </c>
      <c r="N1957" s="1" t="str">
        <f>IF(OR(Transactions[[#This Row],[weekday]]=1,Transactions[[#This Row],[weekday]]=7),"weekend","weekday")</f>
        <v>weekday</v>
      </c>
    </row>
    <row r="1958" spans="1:14">
      <c r="A1958">
        <v>1836</v>
      </c>
      <c r="B1958">
        <v>1142970135</v>
      </c>
      <c r="C1958" s="1" t="s">
        <v>611</v>
      </c>
      <c r="D1958">
        <v>1607.73</v>
      </c>
      <c r="E1958" s="3">
        <v>45465.571898148148</v>
      </c>
      <c r="F1958" t="str">
        <f>TEXT(Transactions[[#This Row],[transaction_date]],"HH:MM:ss")</f>
        <v>13:43:32</v>
      </c>
      <c r="G1958">
        <f>HOUR(Transactions[[#This Row],[Time]])</f>
        <v>13</v>
      </c>
      <c r="H1958" s="1" t="str">
        <f>IF(Transactions[[#This Row],[Hour]]&lt;=6,"Night",IF(Transactions[[#This Row],[Hour]]&lt;=12,"Morning",IF(Transactions[[#This Row],[Hour]]&lt;=18,"Afternoon","Evening")))</f>
        <v>Afternoon</v>
      </c>
      <c r="I1958" s="1" t="str">
        <f>IF(Transactions[[#This Row],[amount]]&lt;=5000,"low","high")</f>
        <v>low</v>
      </c>
      <c r="J1958" s="1">
        <f>YEAR(Transactions[[#This Row],[transaction_date]])</f>
        <v>2024</v>
      </c>
      <c r="K1958" s="1" t="str">
        <f>TEXT(Transactions[[#This Row],[transaction_date]],"mmm")</f>
        <v>Jun</v>
      </c>
      <c r="L1958" s="1" t="str">
        <f>TEXT(Transactions[[#This Row],[transaction_date]],"ddd")</f>
        <v>Sat</v>
      </c>
      <c r="M1958" s="1">
        <f>WEEKDAY(Transactions[[#This Row],[transaction_date]])</f>
        <v>7</v>
      </c>
      <c r="N1958" s="1" t="str">
        <f>IF(OR(Transactions[[#This Row],[weekday]]=1,Transactions[[#This Row],[weekday]]=7),"weekend","weekday")</f>
        <v>weekend</v>
      </c>
    </row>
    <row r="1959" spans="1:14">
      <c r="A1959">
        <v>878</v>
      </c>
      <c r="B1959">
        <v>1162731446</v>
      </c>
      <c r="C1959" s="1" t="s">
        <v>611</v>
      </c>
      <c r="D1959">
        <v>3231.58</v>
      </c>
      <c r="E1959" s="3">
        <v>45465.576608796298</v>
      </c>
      <c r="F1959" t="str">
        <f>TEXT(Transactions[[#This Row],[transaction_date]],"HH:MM:ss")</f>
        <v>13:50:19</v>
      </c>
      <c r="G1959">
        <f>HOUR(Transactions[[#This Row],[Time]])</f>
        <v>13</v>
      </c>
      <c r="H1959" s="1" t="str">
        <f>IF(Transactions[[#This Row],[Hour]]&lt;=6,"Night",IF(Transactions[[#This Row],[Hour]]&lt;=12,"Morning",IF(Transactions[[#This Row],[Hour]]&lt;=18,"Afternoon","Evening")))</f>
        <v>Afternoon</v>
      </c>
      <c r="I1959" s="1" t="str">
        <f>IF(Transactions[[#This Row],[amount]]&lt;=5000,"low","high")</f>
        <v>low</v>
      </c>
      <c r="J1959" s="1">
        <f>YEAR(Transactions[[#This Row],[transaction_date]])</f>
        <v>2024</v>
      </c>
      <c r="K1959" s="1" t="str">
        <f>TEXT(Transactions[[#This Row],[transaction_date]],"mmm")</f>
        <v>Jun</v>
      </c>
      <c r="L1959" s="1" t="str">
        <f>TEXT(Transactions[[#This Row],[transaction_date]],"ddd")</f>
        <v>Sat</v>
      </c>
      <c r="M1959" s="1">
        <f>WEEKDAY(Transactions[[#This Row],[transaction_date]])</f>
        <v>7</v>
      </c>
      <c r="N1959" s="1" t="str">
        <f>IF(OR(Transactions[[#This Row],[weekday]]=1,Transactions[[#This Row],[weekday]]=7),"weekend","weekday")</f>
        <v>weekend</v>
      </c>
    </row>
    <row r="1960" spans="1:14">
      <c r="A1960">
        <v>631</v>
      </c>
      <c r="B1960">
        <v>1098436931</v>
      </c>
      <c r="C1960" s="1" t="s">
        <v>610</v>
      </c>
      <c r="D1960">
        <v>1212.67</v>
      </c>
      <c r="E1960" s="3">
        <v>45466.024293981478</v>
      </c>
      <c r="F1960" t="str">
        <f>TEXT(Transactions[[#This Row],[transaction_date]],"HH:MM:ss")</f>
        <v>00:34:59</v>
      </c>
      <c r="G1960">
        <f>HOUR(Transactions[[#This Row],[Time]])</f>
        <v>0</v>
      </c>
      <c r="H1960" s="1" t="str">
        <f>IF(Transactions[[#This Row],[Hour]]&lt;=6,"Night",IF(Transactions[[#This Row],[Hour]]&lt;=12,"Morning",IF(Transactions[[#This Row],[Hour]]&lt;=18,"Afternoon","Evening")))</f>
        <v>Night</v>
      </c>
      <c r="I1960" s="1" t="str">
        <f>IF(Transactions[[#This Row],[amount]]&lt;=5000,"low","high")</f>
        <v>low</v>
      </c>
      <c r="J1960" s="1">
        <f>YEAR(Transactions[[#This Row],[transaction_date]])</f>
        <v>2024</v>
      </c>
      <c r="K1960" s="1" t="str">
        <f>TEXT(Transactions[[#This Row],[transaction_date]],"mmm")</f>
        <v>Jun</v>
      </c>
      <c r="L1960" s="1" t="str">
        <f>TEXT(Transactions[[#This Row],[transaction_date]],"ddd")</f>
        <v>Sun</v>
      </c>
      <c r="M1960" s="1">
        <f>WEEKDAY(Transactions[[#This Row],[transaction_date]])</f>
        <v>1</v>
      </c>
      <c r="N1960" s="1" t="str">
        <f>IF(OR(Transactions[[#This Row],[weekday]]=1,Transactions[[#This Row],[weekday]]=7),"weekend","weekday")</f>
        <v>weekend</v>
      </c>
    </row>
    <row r="1961" spans="1:14">
      <c r="A1961">
        <v>974</v>
      </c>
      <c r="B1961">
        <v>1059293844</v>
      </c>
      <c r="C1961" s="1" t="s">
        <v>610</v>
      </c>
      <c r="D1961">
        <v>2111.38</v>
      </c>
      <c r="E1961" s="3">
        <v>45467.08116898148</v>
      </c>
      <c r="F1961" t="str">
        <f>TEXT(Transactions[[#This Row],[transaction_date]],"HH:MM:ss")</f>
        <v>01:56:53</v>
      </c>
      <c r="G1961">
        <f>HOUR(Transactions[[#This Row],[Time]])</f>
        <v>1</v>
      </c>
      <c r="H1961" s="1" t="str">
        <f>IF(Transactions[[#This Row],[Hour]]&lt;=6,"Night",IF(Transactions[[#This Row],[Hour]]&lt;=12,"Morning",IF(Transactions[[#This Row],[Hour]]&lt;=18,"Afternoon","Evening")))</f>
        <v>Night</v>
      </c>
      <c r="I1961" s="1" t="str">
        <f>IF(Transactions[[#This Row],[amount]]&lt;=5000,"low","high")</f>
        <v>low</v>
      </c>
      <c r="J1961" s="1">
        <f>YEAR(Transactions[[#This Row],[transaction_date]])</f>
        <v>2024</v>
      </c>
      <c r="K1961" s="1" t="str">
        <f>TEXT(Transactions[[#This Row],[transaction_date]],"mmm")</f>
        <v>Jun</v>
      </c>
      <c r="L1961" s="1" t="str">
        <f>TEXT(Transactions[[#This Row],[transaction_date]],"ddd")</f>
        <v>Mon</v>
      </c>
      <c r="M1961" s="1">
        <f>WEEKDAY(Transactions[[#This Row],[transaction_date]])</f>
        <v>2</v>
      </c>
      <c r="N1961" s="1" t="str">
        <f>IF(OR(Transactions[[#This Row],[weekday]]=1,Transactions[[#This Row],[weekday]]=7),"weekend","weekday")</f>
        <v>weekday</v>
      </c>
    </row>
    <row r="1962" spans="1:14">
      <c r="A1962">
        <v>656</v>
      </c>
      <c r="B1962">
        <v>1100254561</v>
      </c>
      <c r="C1962" s="1" t="s">
        <v>612</v>
      </c>
      <c r="D1962">
        <v>804.67</v>
      </c>
      <c r="E1962" s="3">
        <v>45467.438333333332</v>
      </c>
      <c r="F1962" t="str">
        <f>TEXT(Transactions[[#This Row],[transaction_date]],"HH:MM:ss")</f>
        <v>10:31:12</v>
      </c>
      <c r="G1962">
        <f>HOUR(Transactions[[#This Row],[Time]])</f>
        <v>10</v>
      </c>
      <c r="H1962" s="1" t="str">
        <f>IF(Transactions[[#This Row],[Hour]]&lt;=6,"Night",IF(Transactions[[#This Row],[Hour]]&lt;=12,"Morning",IF(Transactions[[#This Row],[Hour]]&lt;=18,"Afternoon","Evening")))</f>
        <v>Morning</v>
      </c>
      <c r="I1962" s="1" t="str">
        <f>IF(Transactions[[#This Row],[amount]]&lt;=5000,"low","high")</f>
        <v>low</v>
      </c>
      <c r="J1962" s="1">
        <f>YEAR(Transactions[[#This Row],[transaction_date]])</f>
        <v>2024</v>
      </c>
      <c r="K1962" s="1" t="str">
        <f>TEXT(Transactions[[#This Row],[transaction_date]],"mmm")</f>
        <v>Jun</v>
      </c>
      <c r="L1962" s="1" t="str">
        <f>TEXT(Transactions[[#This Row],[transaction_date]],"ddd")</f>
        <v>Mon</v>
      </c>
      <c r="M1962" s="1">
        <f>WEEKDAY(Transactions[[#This Row],[transaction_date]])</f>
        <v>2</v>
      </c>
      <c r="N1962" s="1" t="str">
        <f>IF(OR(Transactions[[#This Row],[weekday]]=1,Transactions[[#This Row],[weekday]]=7),"weekend","weekday")</f>
        <v>weekday</v>
      </c>
    </row>
    <row r="1963" spans="1:14">
      <c r="A1963">
        <v>1270</v>
      </c>
      <c r="B1963">
        <v>1023919762</v>
      </c>
      <c r="C1963" s="1" t="s">
        <v>612</v>
      </c>
      <c r="D1963">
        <v>3383.38</v>
      </c>
      <c r="E1963" s="3">
        <v>45467.670856481483</v>
      </c>
      <c r="F1963" t="str">
        <f>TEXT(Transactions[[#This Row],[transaction_date]],"HH:MM:ss")</f>
        <v>16:06:02</v>
      </c>
      <c r="G1963">
        <f>HOUR(Transactions[[#This Row],[Time]])</f>
        <v>16</v>
      </c>
      <c r="H1963" s="1" t="str">
        <f>IF(Transactions[[#This Row],[Hour]]&lt;=6,"Night",IF(Transactions[[#This Row],[Hour]]&lt;=12,"Morning",IF(Transactions[[#This Row],[Hour]]&lt;=18,"Afternoon","Evening")))</f>
        <v>Afternoon</v>
      </c>
      <c r="I1963" s="1" t="str">
        <f>IF(Transactions[[#This Row],[amount]]&lt;=5000,"low","high")</f>
        <v>low</v>
      </c>
      <c r="J1963" s="1">
        <f>YEAR(Transactions[[#This Row],[transaction_date]])</f>
        <v>2024</v>
      </c>
      <c r="K1963" s="1" t="str">
        <f>TEXT(Transactions[[#This Row],[transaction_date]],"mmm")</f>
        <v>Jun</v>
      </c>
      <c r="L1963" s="1" t="str">
        <f>TEXT(Transactions[[#This Row],[transaction_date]],"ddd")</f>
        <v>Mon</v>
      </c>
      <c r="M1963" s="1">
        <f>WEEKDAY(Transactions[[#This Row],[transaction_date]])</f>
        <v>2</v>
      </c>
      <c r="N1963" s="1" t="str">
        <f>IF(OR(Transactions[[#This Row],[weekday]]=1,Transactions[[#This Row],[weekday]]=7),"weekend","weekday")</f>
        <v>weekday</v>
      </c>
    </row>
    <row r="1964" spans="1:14">
      <c r="A1964">
        <v>1520</v>
      </c>
      <c r="B1964">
        <v>1107449169</v>
      </c>
      <c r="C1964" s="1" t="s">
        <v>612</v>
      </c>
      <c r="D1964">
        <v>4778.24</v>
      </c>
      <c r="E1964" s="3">
        <v>45468.036412037036</v>
      </c>
      <c r="F1964" t="str">
        <f>TEXT(Transactions[[#This Row],[transaction_date]],"HH:MM:ss")</f>
        <v>00:52:26</v>
      </c>
      <c r="G1964">
        <f>HOUR(Transactions[[#This Row],[Time]])</f>
        <v>0</v>
      </c>
      <c r="H1964" s="1" t="str">
        <f>IF(Transactions[[#This Row],[Hour]]&lt;=6,"Night",IF(Transactions[[#This Row],[Hour]]&lt;=12,"Morning",IF(Transactions[[#This Row],[Hour]]&lt;=18,"Afternoon","Evening")))</f>
        <v>Night</v>
      </c>
      <c r="I1964" s="1" t="str">
        <f>IF(Transactions[[#This Row],[amount]]&lt;=5000,"low","high")</f>
        <v>low</v>
      </c>
      <c r="J1964" s="1">
        <f>YEAR(Transactions[[#This Row],[transaction_date]])</f>
        <v>2024</v>
      </c>
      <c r="K1964" s="1" t="str">
        <f>TEXT(Transactions[[#This Row],[transaction_date]],"mmm")</f>
        <v>Jun</v>
      </c>
      <c r="L1964" s="1" t="str">
        <f>TEXT(Transactions[[#This Row],[transaction_date]],"ddd")</f>
        <v>Tue</v>
      </c>
      <c r="M1964" s="1">
        <f>WEEKDAY(Transactions[[#This Row],[transaction_date]])</f>
        <v>3</v>
      </c>
      <c r="N1964" s="1" t="str">
        <f>IF(OR(Transactions[[#This Row],[weekday]]=1,Transactions[[#This Row],[weekday]]=7),"weekend","weekday")</f>
        <v>weekday</v>
      </c>
    </row>
    <row r="1965" spans="1:14">
      <c r="A1965">
        <v>640</v>
      </c>
      <c r="B1965">
        <v>1163325605</v>
      </c>
      <c r="C1965" s="1" t="s">
        <v>610</v>
      </c>
      <c r="D1965">
        <v>4085.55</v>
      </c>
      <c r="E1965" s="3">
        <v>45468.597615740742</v>
      </c>
      <c r="F1965" t="str">
        <f>TEXT(Transactions[[#This Row],[transaction_date]],"HH:MM:ss")</f>
        <v>14:20:34</v>
      </c>
      <c r="G1965">
        <f>HOUR(Transactions[[#This Row],[Time]])</f>
        <v>14</v>
      </c>
      <c r="H1965" s="1" t="str">
        <f>IF(Transactions[[#This Row],[Hour]]&lt;=6,"Night",IF(Transactions[[#This Row],[Hour]]&lt;=12,"Morning",IF(Transactions[[#This Row],[Hour]]&lt;=18,"Afternoon","Evening")))</f>
        <v>Afternoon</v>
      </c>
      <c r="I1965" s="1" t="str">
        <f>IF(Transactions[[#This Row],[amount]]&lt;=5000,"low","high")</f>
        <v>low</v>
      </c>
      <c r="J1965" s="1">
        <f>YEAR(Transactions[[#This Row],[transaction_date]])</f>
        <v>2024</v>
      </c>
      <c r="K1965" s="1" t="str">
        <f>TEXT(Transactions[[#This Row],[transaction_date]],"mmm")</f>
        <v>Jun</v>
      </c>
      <c r="L1965" s="1" t="str">
        <f>TEXT(Transactions[[#This Row],[transaction_date]],"ddd")</f>
        <v>Tue</v>
      </c>
      <c r="M1965" s="1">
        <f>WEEKDAY(Transactions[[#This Row],[transaction_date]])</f>
        <v>3</v>
      </c>
      <c r="N1965" s="1" t="str">
        <f>IF(OR(Transactions[[#This Row],[weekday]]=1,Transactions[[#This Row],[weekday]]=7),"weekend","weekday")</f>
        <v>weekday</v>
      </c>
    </row>
    <row r="1966" spans="1:14">
      <c r="A1966">
        <v>1937</v>
      </c>
      <c r="B1966">
        <v>1028894737</v>
      </c>
      <c r="C1966" s="1" t="s">
        <v>610</v>
      </c>
      <c r="D1966">
        <v>2961.44</v>
      </c>
      <c r="E1966" s="3">
        <v>45468.687719907408</v>
      </c>
      <c r="F1966" t="str">
        <f>TEXT(Transactions[[#This Row],[transaction_date]],"HH:MM:ss")</f>
        <v>16:30:19</v>
      </c>
      <c r="G1966">
        <f>HOUR(Transactions[[#This Row],[Time]])</f>
        <v>16</v>
      </c>
      <c r="H1966" s="1" t="str">
        <f>IF(Transactions[[#This Row],[Hour]]&lt;=6,"Night",IF(Transactions[[#This Row],[Hour]]&lt;=12,"Morning",IF(Transactions[[#This Row],[Hour]]&lt;=18,"Afternoon","Evening")))</f>
        <v>Afternoon</v>
      </c>
      <c r="I1966" s="1" t="str">
        <f>IF(Transactions[[#This Row],[amount]]&lt;=5000,"low","high")</f>
        <v>low</v>
      </c>
      <c r="J1966" s="1">
        <f>YEAR(Transactions[[#This Row],[transaction_date]])</f>
        <v>2024</v>
      </c>
      <c r="K1966" s="1" t="str">
        <f>TEXT(Transactions[[#This Row],[transaction_date]],"mmm")</f>
        <v>Jun</v>
      </c>
      <c r="L1966" s="1" t="str">
        <f>TEXT(Transactions[[#This Row],[transaction_date]],"ddd")</f>
        <v>Tue</v>
      </c>
      <c r="M1966" s="1">
        <f>WEEKDAY(Transactions[[#This Row],[transaction_date]])</f>
        <v>3</v>
      </c>
      <c r="N1966" s="1" t="str">
        <f>IF(OR(Transactions[[#This Row],[weekday]]=1,Transactions[[#This Row],[weekday]]=7),"weekend","weekday")</f>
        <v>weekday</v>
      </c>
    </row>
    <row r="1967" spans="1:14">
      <c r="A1967">
        <v>226</v>
      </c>
      <c r="B1967">
        <v>1061676735</v>
      </c>
      <c r="C1967" s="1" t="s">
        <v>612</v>
      </c>
      <c r="D1967">
        <v>1781.19</v>
      </c>
      <c r="E1967" s="3">
        <v>45468.835023148145</v>
      </c>
      <c r="F1967" t="str">
        <f>TEXT(Transactions[[#This Row],[transaction_date]],"HH:MM:ss")</f>
        <v>20:02:26</v>
      </c>
      <c r="G1967">
        <f>HOUR(Transactions[[#This Row],[Time]])</f>
        <v>20</v>
      </c>
      <c r="H1967" s="1" t="str">
        <f>IF(Transactions[[#This Row],[Hour]]&lt;=6,"Night",IF(Transactions[[#This Row],[Hour]]&lt;=12,"Morning",IF(Transactions[[#This Row],[Hour]]&lt;=18,"Afternoon","Evening")))</f>
        <v>Evening</v>
      </c>
      <c r="I1967" s="1" t="str">
        <f>IF(Transactions[[#This Row],[amount]]&lt;=5000,"low","high")</f>
        <v>low</v>
      </c>
      <c r="J1967" s="1">
        <f>YEAR(Transactions[[#This Row],[transaction_date]])</f>
        <v>2024</v>
      </c>
      <c r="K1967" s="1" t="str">
        <f>TEXT(Transactions[[#This Row],[transaction_date]],"mmm")</f>
        <v>Jun</v>
      </c>
      <c r="L1967" s="1" t="str">
        <f>TEXT(Transactions[[#This Row],[transaction_date]],"ddd")</f>
        <v>Tue</v>
      </c>
      <c r="M1967" s="1">
        <f>WEEKDAY(Transactions[[#This Row],[transaction_date]])</f>
        <v>3</v>
      </c>
      <c r="N1967" s="1" t="str">
        <f>IF(OR(Transactions[[#This Row],[weekday]]=1,Transactions[[#This Row],[weekday]]=7),"weekend","weekday")</f>
        <v>weekday</v>
      </c>
    </row>
    <row r="1968" spans="1:14">
      <c r="A1968">
        <v>1761</v>
      </c>
      <c r="B1968">
        <v>1139096814</v>
      </c>
      <c r="C1968" s="1" t="s">
        <v>610</v>
      </c>
      <c r="D1968">
        <v>2634.89</v>
      </c>
      <c r="E1968" s="3">
        <v>45469.358182870368</v>
      </c>
      <c r="F1968" t="str">
        <f>TEXT(Transactions[[#This Row],[transaction_date]],"HH:MM:ss")</f>
        <v>08:35:47</v>
      </c>
      <c r="G1968">
        <f>HOUR(Transactions[[#This Row],[Time]])</f>
        <v>8</v>
      </c>
      <c r="H1968" s="1" t="str">
        <f>IF(Transactions[[#This Row],[Hour]]&lt;=6,"Night",IF(Transactions[[#This Row],[Hour]]&lt;=12,"Morning",IF(Transactions[[#This Row],[Hour]]&lt;=18,"Afternoon","Evening")))</f>
        <v>Morning</v>
      </c>
      <c r="I1968" s="1" t="str">
        <f>IF(Transactions[[#This Row],[amount]]&lt;=5000,"low","high")</f>
        <v>low</v>
      </c>
      <c r="J1968" s="1">
        <f>YEAR(Transactions[[#This Row],[transaction_date]])</f>
        <v>2024</v>
      </c>
      <c r="K1968" s="1" t="str">
        <f>TEXT(Transactions[[#This Row],[transaction_date]],"mmm")</f>
        <v>Jun</v>
      </c>
      <c r="L1968" s="1" t="str">
        <f>TEXT(Transactions[[#This Row],[transaction_date]],"ddd")</f>
        <v>Wed</v>
      </c>
      <c r="M1968" s="1">
        <f>WEEKDAY(Transactions[[#This Row],[transaction_date]])</f>
        <v>4</v>
      </c>
      <c r="N1968" s="1" t="str">
        <f>IF(OR(Transactions[[#This Row],[weekday]]=1,Transactions[[#This Row],[weekday]]=7),"weekend","weekday")</f>
        <v>weekday</v>
      </c>
    </row>
    <row r="1969" spans="1:14">
      <c r="A1969">
        <v>619</v>
      </c>
      <c r="B1969">
        <v>1145683362</v>
      </c>
      <c r="C1969" s="1" t="s">
        <v>612</v>
      </c>
      <c r="D1969">
        <v>67.06</v>
      </c>
      <c r="E1969" s="3">
        <v>45469.719664351855</v>
      </c>
      <c r="F1969" t="str">
        <f>TEXT(Transactions[[#This Row],[transaction_date]],"HH:MM:ss")</f>
        <v>17:16:19</v>
      </c>
      <c r="G1969">
        <f>HOUR(Transactions[[#This Row],[Time]])</f>
        <v>17</v>
      </c>
      <c r="H1969" s="1" t="str">
        <f>IF(Transactions[[#This Row],[Hour]]&lt;=6,"Night",IF(Transactions[[#This Row],[Hour]]&lt;=12,"Morning",IF(Transactions[[#This Row],[Hour]]&lt;=18,"Afternoon","Evening")))</f>
        <v>Afternoon</v>
      </c>
      <c r="I1969" s="1" t="str">
        <f>IF(Transactions[[#This Row],[amount]]&lt;=5000,"low","high")</f>
        <v>low</v>
      </c>
      <c r="J1969" s="1">
        <f>YEAR(Transactions[[#This Row],[transaction_date]])</f>
        <v>2024</v>
      </c>
      <c r="K1969" s="1" t="str">
        <f>TEXT(Transactions[[#This Row],[transaction_date]],"mmm")</f>
        <v>Jun</v>
      </c>
      <c r="L1969" s="1" t="str">
        <f>TEXT(Transactions[[#This Row],[transaction_date]],"ddd")</f>
        <v>Wed</v>
      </c>
      <c r="M1969" s="1">
        <f>WEEKDAY(Transactions[[#This Row],[transaction_date]])</f>
        <v>4</v>
      </c>
      <c r="N1969" s="1" t="str">
        <f>IF(OR(Transactions[[#This Row],[weekday]]=1,Transactions[[#This Row],[weekday]]=7),"weekend","weekday")</f>
        <v>weekday</v>
      </c>
    </row>
    <row r="1970" spans="1:14">
      <c r="A1970">
        <v>660</v>
      </c>
      <c r="B1970">
        <v>1140225706</v>
      </c>
      <c r="C1970" s="1" t="s">
        <v>610</v>
      </c>
      <c r="D1970">
        <v>4162.38</v>
      </c>
      <c r="E1970" s="3">
        <v>45470.159421296295</v>
      </c>
      <c r="F1970" t="str">
        <f>TEXT(Transactions[[#This Row],[transaction_date]],"HH:MM:ss")</f>
        <v>03:49:34</v>
      </c>
      <c r="G1970">
        <f>HOUR(Transactions[[#This Row],[Time]])</f>
        <v>3</v>
      </c>
      <c r="H1970" s="1" t="str">
        <f>IF(Transactions[[#This Row],[Hour]]&lt;=6,"Night",IF(Transactions[[#This Row],[Hour]]&lt;=12,"Morning",IF(Transactions[[#This Row],[Hour]]&lt;=18,"Afternoon","Evening")))</f>
        <v>Night</v>
      </c>
      <c r="I1970" s="1" t="str">
        <f>IF(Transactions[[#This Row],[amount]]&lt;=5000,"low","high")</f>
        <v>low</v>
      </c>
      <c r="J1970" s="1">
        <f>YEAR(Transactions[[#This Row],[transaction_date]])</f>
        <v>2024</v>
      </c>
      <c r="K1970" s="1" t="str">
        <f>TEXT(Transactions[[#This Row],[transaction_date]],"mmm")</f>
        <v>Jun</v>
      </c>
      <c r="L1970" s="1" t="str">
        <f>TEXT(Transactions[[#This Row],[transaction_date]],"ddd")</f>
        <v>Thu</v>
      </c>
      <c r="M1970" s="1">
        <f>WEEKDAY(Transactions[[#This Row],[transaction_date]])</f>
        <v>5</v>
      </c>
      <c r="N1970" s="1" t="str">
        <f>IF(OR(Transactions[[#This Row],[weekday]]=1,Transactions[[#This Row],[weekday]]=7),"weekend","weekday")</f>
        <v>weekday</v>
      </c>
    </row>
    <row r="1971" spans="1:14">
      <c r="A1971">
        <v>1892</v>
      </c>
      <c r="B1971">
        <v>1070049940</v>
      </c>
      <c r="C1971" s="1" t="s">
        <v>610</v>
      </c>
      <c r="D1971">
        <v>3900.18</v>
      </c>
      <c r="E1971" s="3">
        <v>45470.518437500003</v>
      </c>
      <c r="F1971" t="str">
        <f>TEXT(Transactions[[#This Row],[transaction_date]],"HH:MM:ss")</f>
        <v>12:26:33</v>
      </c>
      <c r="G1971">
        <f>HOUR(Transactions[[#This Row],[Time]])</f>
        <v>12</v>
      </c>
      <c r="H1971" s="1" t="str">
        <f>IF(Transactions[[#This Row],[Hour]]&lt;=6,"Night",IF(Transactions[[#This Row],[Hour]]&lt;=12,"Morning",IF(Transactions[[#This Row],[Hour]]&lt;=18,"Afternoon","Evening")))</f>
        <v>Morning</v>
      </c>
      <c r="I1971" s="1" t="str">
        <f>IF(Transactions[[#This Row],[amount]]&lt;=5000,"low","high")</f>
        <v>low</v>
      </c>
      <c r="J1971" s="1">
        <f>YEAR(Transactions[[#This Row],[transaction_date]])</f>
        <v>2024</v>
      </c>
      <c r="K1971" s="1" t="str">
        <f>TEXT(Transactions[[#This Row],[transaction_date]],"mmm")</f>
        <v>Jun</v>
      </c>
      <c r="L1971" s="1" t="str">
        <f>TEXT(Transactions[[#This Row],[transaction_date]],"ddd")</f>
        <v>Thu</v>
      </c>
      <c r="M1971" s="1">
        <f>WEEKDAY(Transactions[[#This Row],[transaction_date]])</f>
        <v>5</v>
      </c>
      <c r="N1971" s="1" t="str">
        <f>IF(OR(Transactions[[#This Row],[weekday]]=1,Transactions[[#This Row],[weekday]]=7),"weekend","weekday")</f>
        <v>weekday</v>
      </c>
    </row>
    <row r="1972" spans="1:14">
      <c r="A1972">
        <v>1905</v>
      </c>
      <c r="B1972">
        <v>1182582020</v>
      </c>
      <c r="C1972" s="1" t="s">
        <v>610</v>
      </c>
      <c r="D1972">
        <v>3789.33</v>
      </c>
      <c r="E1972" s="3">
        <v>45470.574826388889</v>
      </c>
      <c r="F1972" t="str">
        <f>TEXT(Transactions[[#This Row],[transaction_date]],"HH:MM:ss")</f>
        <v>13:47:45</v>
      </c>
      <c r="G1972">
        <f>HOUR(Transactions[[#This Row],[Time]])</f>
        <v>13</v>
      </c>
      <c r="H1972" s="1" t="str">
        <f>IF(Transactions[[#This Row],[Hour]]&lt;=6,"Night",IF(Transactions[[#This Row],[Hour]]&lt;=12,"Morning",IF(Transactions[[#This Row],[Hour]]&lt;=18,"Afternoon","Evening")))</f>
        <v>Afternoon</v>
      </c>
      <c r="I1972" s="1" t="str">
        <f>IF(Transactions[[#This Row],[amount]]&lt;=5000,"low","high")</f>
        <v>low</v>
      </c>
      <c r="J1972" s="1">
        <f>YEAR(Transactions[[#This Row],[transaction_date]])</f>
        <v>2024</v>
      </c>
      <c r="K1972" s="1" t="str">
        <f>TEXT(Transactions[[#This Row],[transaction_date]],"mmm")</f>
        <v>Jun</v>
      </c>
      <c r="L1972" s="1" t="str">
        <f>TEXT(Transactions[[#This Row],[transaction_date]],"ddd")</f>
        <v>Thu</v>
      </c>
      <c r="M1972" s="1">
        <f>WEEKDAY(Transactions[[#This Row],[transaction_date]])</f>
        <v>5</v>
      </c>
      <c r="N1972" s="1" t="str">
        <f>IF(OR(Transactions[[#This Row],[weekday]]=1,Transactions[[#This Row],[weekday]]=7),"weekend","weekday")</f>
        <v>weekday</v>
      </c>
    </row>
    <row r="1973" spans="1:14">
      <c r="A1973">
        <v>1248</v>
      </c>
      <c r="B1973">
        <v>1087311506</v>
      </c>
      <c r="C1973" s="1" t="s">
        <v>612</v>
      </c>
      <c r="D1973">
        <v>2051.9499999999998</v>
      </c>
      <c r="E1973" s="3">
        <v>45470.687442129631</v>
      </c>
      <c r="F1973" t="str">
        <f>TEXT(Transactions[[#This Row],[transaction_date]],"HH:MM:ss")</f>
        <v>16:29:55</v>
      </c>
      <c r="G1973">
        <f>HOUR(Transactions[[#This Row],[Time]])</f>
        <v>16</v>
      </c>
      <c r="H1973" s="1" t="str">
        <f>IF(Transactions[[#This Row],[Hour]]&lt;=6,"Night",IF(Transactions[[#This Row],[Hour]]&lt;=12,"Morning",IF(Transactions[[#This Row],[Hour]]&lt;=18,"Afternoon","Evening")))</f>
        <v>Afternoon</v>
      </c>
      <c r="I1973" s="1" t="str">
        <f>IF(Transactions[[#This Row],[amount]]&lt;=5000,"low","high")</f>
        <v>low</v>
      </c>
      <c r="J1973" s="1">
        <f>YEAR(Transactions[[#This Row],[transaction_date]])</f>
        <v>2024</v>
      </c>
      <c r="K1973" s="1" t="str">
        <f>TEXT(Transactions[[#This Row],[transaction_date]],"mmm")</f>
        <v>Jun</v>
      </c>
      <c r="L1973" s="1" t="str">
        <f>TEXT(Transactions[[#This Row],[transaction_date]],"ddd")</f>
        <v>Thu</v>
      </c>
      <c r="M1973" s="1">
        <f>WEEKDAY(Transactions[[#This Row],[transaction_date]])</f>
        <v>5</v>
      </c>
      <c r="N1973" s="1" t="str">
        <f>IF(OR(Transactions[[#This Row],[weekday]]=1,Transactions[[#This Row],[weekday]]=7),"weekend","weekday")</f>
        <v>weekday</v>
      </c>
    </row>
    <row r="1974" spans="1:14">
      <c r="A1974">
        <v>1987</v>
      </c>
      <c r="B1974">
        <v>1087311506</v>
      </c>
      <c r="C1974" s="1" t="s">
        <v>611</v>
      </c>
      <c r="D1974">
        <v>2006.15</v>
      </c>
      <c r="E1974" s="3">
        <v>45470.779270833336</v>
      </c>
      <c r="F1974" t="str">
        <f>TEXT(Transactions[[#This Row],[transaction_date]],"HH:MM:ss")</f>
        <v>18:42:09</v>
      </c>
      <c r="G1974">
        <f>HOUR(Transactions[[#This Row],[Time]])</f>
        <v>18</v>
      </c>
      <c r="H1974" s="1" t="str">
        <f>IF(Transactions[[#This Row],[Hour]]&lt;=6,"Night",IF(Transactions[[#This Row],[Hour]]&lt;=12,"Morning",IF(Transactions[[#This Row],[Hour]]&lt;=18,"Afternoon","Evening")))</f>
        <v>Afternoon</v>
      </c>
      <c r="I1974" s="1" t="str">
        <f>IF(Transactions[[#This Row],[amount]]&lt;=5000,"low","high")</f>
        <v>low</v>
      </c>
      <c r="J1974" s="1">
        <f>YEAR(Transactions[[#This Row],[transaction_date]])</f>
        <v>2024</v>
      </c>
      <c r="K1974" s="1" t="str">
        <f>TEXT(Transactions[[#This Row],[transaction_date]],"mmm")</f>
        <v>Jun</v>
      </c>
      <c r="L1974" s="1" t="str">
        <f>TEXT(Transactions[[#This Row],[transaction_date]],"ddd")</f>
        <v>Thu</v>
      </c>
      <c r="M1974" s="1">
        <f>WEEKDAY(Transactions[[#This Row],[transaction_date]])</f>
        <v>5</v>
      </c>
      <c r="N1974" s="1" t="str">
        <f>IF(OR(Transactions[[#This Row],[weekday]]=1,Transactions[[#This Row],[weekday]]=7),"weekend","weekday")</f>
        <v>weekday</v>
      </c>
    </row>
    <row r="1975" spans="1:14">
      <c r="A1975">
        <v>564</v>
      </c>
      <c r="B1975">
        <v>1095086432</v>
      </c>
      <c r="C1975" s="1" t="s">
        <v>610</v>
      </c>
      <c r="D1975">
        <v>1634.85</v>
      </c>
      <c r="E1975" s="3">
        <v>45471.778321759259</v>
      </c>
      <c r="F1975" t="str">
        <f>TEXT(Transactions[[#This Row],[transaction_date]],"HH:MM:ss")</f>
        <v>18:40:47</v>
      </c>
      <c r="G1975">
        <f>HOUR(Transactions[[#This Row],[Time]])</f>
        <v>18</v>
      </c>
      <c r="H1975" s="1" t="str">
        <f>IF(Transactions[[#This Row],[Hour]]&lt;=6,"Night",IF(Transactions[[#This Row],[Hour]]&lt;=12,"Morning",IF(Transactions[[#This Row],[Hour]]&lt;=18,"Afternoon","Evening")))</f>
        <v>Afternoon</v>
      </c>
      <c r="I1975" s="1" t="str">
        <f>IF(Transactions[[#This Row],[amount]]&lt;=5000,"low","high")</f>
        <v>low</v>
      </c>
      <c r="J1975" s="1">
        <f>YEAR(Transactions[[#This Row],[transaction_date]])</f>
        <v>2024</v>
      </c>
      <c r="K1975" s="1" t="str">
        <f>TEXT(Transactions[[#This Row],[transaction_date]],"mmm")</f>
        <v>Jun</v>
      </c>
      <c r="L1975" s="1" t="str">
        <f>TEXT(Transactions[[#This Row],[transaction_date]],"ddd")</f>
        <v>Fri</v>
      </c>
      <c r="M1975" s="1">
        <f>WEEKDAY(Transactions[[#This Row],[transaction_date]])</f>
        <v>6</v>
      </c>
      <c r="N1975" s="1" t="str">
        <f>IF(OR(Transactions[[#This Row],[weekday]]=1,Transactions[[#This Row],[weekday]]=7),"weekend","weekday")</f>
        <v>weekday</v>
      </c>
    </row>
    <row r="1976" spans="1:14">
      <c r="A1976">
        <v>1347</v>
      </c>
      <c r="B1976">
        <v>1057701653</v>
      </c>
      <c r="C1976" s="1" t="s">
        <v>610</v>
      </c>
      <c r="D1976">
        <v>3298.67</v>
      </c>
      <c r="E1976" s="3">
        <v>45471.872002314813</v>
      </c>
      <c r="F1976" t="str">
        <f>TEXT(Transactions[[#This Row],[transaction_date]],"HH:MM:ss")</f>
        <v>20:55:41</v>
      </c>
      <c r="G1976">
        <f>HOUR(Transactions[[#This Row],[Time]])</f>
        <v>20</v>
      </c>
      <c r="H1976" s="1" t="str">
        <f>IF(Transactions[[#This Row],[Hour]]&lt;=6,"Night",IF(Transactions[[#This Row],[Hour]]&lt;=12,"Morning",IF(Transactions[[#This Row],[Hour]]&lt;=18,"Afternoon","Evening")))</f>
        <v>Evening</v>
      </c>
      <c r="I1976" s="1" t="str">
        <f>IF(Transactions[[#This Row],[amount]]&lt;=5000,"low","high")</f>
        <v>low</v>
      </c>
      <c r="J1976" s="1">
        <f>YEAR(Transactions[[#This Row],[transaction_date]])</f>
        <v>2024</v>
      </c>
      <c r="K1976" s="1" t="str">
        <f>TEXT(Transactions[[#This Row],[transaction_date]],"mmm")</f>
        <v>Jun</v>
      </c>
      <c r="L1976" s="1" t="str">
        <f>TEXT(Transactions[[#This Row],[transaction_date]],"ddd")</f>
        <v>Fri</v>
      </c>
      <c r="M1976" s="1">
        <f>WEEKDAY(Transactions[[#This Row],[transaction_date]])</f>
        <v>6</v>
      </c>
      <c r="N1976" s="1" t="str">
        <f>IF(OR(Transactions[[#This Row],[weekday]]=1,Transactions[[#This Row],[weekday]]=7),"weekend","weekday")</f>
        <v>weekday</v>
      </c>
    </row>
    <row r="1977" spans="1:14">
      <c r="A1977">
        <v>1403</v>
      </c>
      <c r="B1977">
        <v>1078554894</v>
      </c>
      <c r="C1977" s="1" t="s">
        <v>610</v>
      </c>
      <c r="D1977">
        <v>4436.62</v>
      </c>
      <c r="E1977" s="3">
        <v>45472.146747685183</v>
      </c>
      <c r="F1977" t="str">
        <f>TEXT(Transactions[[#This Row],[transaction_date]],"HH:MM:ss")</f>
        <v>03:31:19</v>
      </c>
      <c r="G1977">
        <f>HOUR(Transactions[[#This Row],[Time]])</f>
        <v>3</v>
      </c>
      <c r="H1977" s="1" t="str">
        <f>IF(Transactions[[#This Row],[Hour]]&lt;=6,"Night",IF(Transactions[[#This Row],[Hour]]&lt;=12,"Morning",IF(Transactions[[#This Row],[Hour]]&lt;=18,"Afternoon","Evening")))</f>
        <v>Night</v>
      </c>
      <c r="I1977" s="1" t="str">
        <f>IF(Transactions[[#This Row],[amount]]&lt;=5000,"low","high")</f>
        <v>low</v>
      </c>
      <c r="J1977" s="1">
        <f>YEAR(Transactions[[#This Row],[transaction_date]])</f>
        <v>2024</v>
      </c>
      <c r="K1977" s="1" t="str">
        <f>TEXT(Transactions[[#This Row],[transaction_date]],"mmm")</f>
        <v>Jun</v>
      </c>
      <c r="L1977" s="1" t="str">
        <f>TEXT(Transactions[[#This Row],[transaction_date]],"ddd")</f>
        <v>Sat</v>
      </c>
      <c r="M1977" s="1">
        <f>WEEKDAY(Transactions[[#This Row],[transaction_date]])</f>
        <v>7</v>
      </c>
      <c r="N1977" s="1" t="str">
        <f>IF(OR(Transactions[[#This Row],[weekday]]=1,Transactions[[#This Row],[weekday]]=7),"weekend","weekday")</f>
        <v>weekend</v>
      </c>
    </row>
    <row r="1978" spans="1:14">
      <c r="A1978">
        <v>514</v>
      </c>
      <c r="B1978">
        <v>1131587801</v>
      </c>
      <c r="C1978" s="1" t="s">
        <v>611</v>
      </c>
      <c r="D1978">
        <v>4065.34</v>
      </c>
      <c r="E1978" s="3">
        <v>45472.176296296297</v>
      </c>
      <c r="F1978" t="str">
        <f>TEXT(Transactions[[#This Row],[transaction_date]],"HH:MM:ss")</f>
        <v>04:13:52</v>
      </c>
      <c r="G1978">
        <f>HOUR(Transactions[[#This Row],[Time]])</f>
        <v>4</v>
      </c>
      <c r="H1978" s="1" t="str">
        <f>IF(Transactions[[#This Row],[Hour]]&lt;=6,"Night",IF(Transactions[[#This Row],[Hour]]&lt;=12,"Morning",IF(Transactions[[#This Row],[Hour]]&lt;=18,"Afternoon","Evening")))</f>
        <v>Night</v>
      </c>
      <c r="I1978" s="1" t="str">
        <f>IF(Transactions[[#This Row],[amount]]&lt;=5000,"low","high")</f>
        <v>low</v>
      </c>
      <c r="J1978" s="1">
        <f>YEAR(Transactions[[#This Row],[transaction_date]])</f>
        <v>2024</v>
      </c>
      <c r="K1978" s="1" t="str">
        <f>TEXT(Transactions[[#This Row],[transaction_date]],"mmm")</f>
        <v>Jun</v>
      </c>
      <c r="L1978" s="1" t="str">
        <f>TEXT(Transactions[[#This Row],[transaction_date]],"ddd")</f>
        <v>Sat</v>
      </c>
      <c r="M1978" s="1">
        <f>WEEKDAY(Transactions[[#This Row],[transaction_date]])</f>
        <v>7</v>
      </c>
      <c r="N1978" s="1" t="str">
        <f>IF(OR(Transactions[[#This Row],[weekday]]=1,Transactions[[#This Row],[weekday]]=7),"weekend","weekday")</f>
        <v>weekend</v>
      </c>
    </row>
    <row r="1979" spans="1:14">
      <c r="A1979">
        <v>1616</v>
      </c>
      <c r="B1979">
        <v>1140225706</v>
      </c>
      <c r="C1979" s="1" t="s">
        <v>611</v>
      </c>
      <c r="D1979">
        <v>1656.98</v>
      </c>
      <c r="E1979" s="3">
        <v>45472.182812500003</v>
      </c>
      <c r="F1979" t="str">
        <f>TEXT(Transactions[[#This Row],[transaction_date]],"HH:MM:ss")</f>
        <v>04:23:15</v>
      </c>
      <c r="G1979">
        <f>HOUR(Transactions[[#This Row],[Time]])</f>
        <v>4</v>
      </c>
      <c r="H1979" s="1" t="str">
        <f>IF(Transactions[[#This Row],[Hour]]&lt;=6,"Night",IF(Transactions[[#This Row],[Hour]]&lt;=12,"Morning",IF(Transactions[[#This Row],[Hour]]&lt;=18,"Afternoon","Evening")))</f>
        <v>Night</v>
      </c>
      <c r="I1979" s="1" t="str">
        <f>IF(Transactions[[#This Row],[amount]]&lt;=5000,"low","high")</f>
        <v>low</v>
      </c>
      <c r="J1979" s="1">
        <f>YEAR(Transactions[[#This Row],[transaction_date]])</f>
        <v>2024</v>
      </c>
      <c r="K1979" s="1" t="str">
        <f>TEXT(Transactions[[#This Row],[transaction_date]],"mmm")</f>
        <v>Jun</v>
      </c>
      <c r="L1979" s="1" t="str">
        <f>TEXT(Transactions[[#This Row],[transaction_date]],"ddd")</f>
        <v>Sat</v>
      </c>
      <c r="M1979" s="1">
        <f>WEEKDAY(Transactions[[#This Row],[transaction_date]])</f>
        <v>7</v>
      </c>
      <c r="N1979" s="1" t="str">
        <f>IF(OR(Transactions[[#This Row],[weekday]]=1,Transactions[[#This Row],[weekday]]=7),"weekend","weekday")</f>
        <v>weekend</v>
      </c>
    </row>
    <row r="1980" spans="1:14">
      <c r="A1980">
        <v>930</v>
      </c>
      <c r="B1980">
        <v>1057017435</v>
      </c>
      <c r="C1980" s="1" t="s">
        <v>612</v>
      </c>
      <c r="D1980">
        <v>2163.14</v>
      </c>
      <c r="E1980" s="3">
        <v>45472.579918981479</v>
      </c>
      <c r="F1980" t="str">
        <f>TEXT(Transactions[[#This Row],[transaction_date]],"HH:MM:ss")</f>
        <v>13:55:05</v>
      </c>
      <c r="G1980">
        <f>HOUR(Transactions[[#This Row],[Time]])</f>
        <v>13</v>
      </c>
      <c r="H1980" s="1" t="str">
        <f>IF(Transactions[[#This Row],[Hour]]&lt;=6,"Night",IF(Transactions[[#This Row],[Hour]]&lt;=12,"Morning",IF(Transactions[[#This Row],[Hour]]&lt;=18,"Afternoon","Evening")))</f>
        <v>Afternoon</v>
      </c>
      <c r="I1980" s="1" t="str">
        <f>IF(Transactions[[#This Row],[amount]]&lt;=5000,"low","high")</f>
        <v>low</v>
      </c>
      <c r="J1980" s="1">
        <f>YEAR(Transactions[[#This Row],[transaction_date]])</f>
        <v>2024</v>
      </c>
      <c r="K1980" s="1" t="str">
        <f>TEXT(Transactions[[#This Row],[transaction_date]],"mmm")</f>
        <v>Jun</v>
      </c>
      <c r="L1980" s="1" t="str">
        <f>TEXT(Transactions[[#This Row],[transaction_date]],"ddd")</f>
        <v>Sat</v>
      </c>
      <c r="M1980" s="1">
        <f>WEEKDAY(Transactions[[#This Row],[transaction_date]])</f>
        <v>7</v>
      </c>
      <c r="N1980" s="1" t="str">
        <f>IF(OR(Transactions[[#This Row],[weekday]]=1,Transactions[[#This Row],[weekday]]=7),"weekend","weekday")</f>
        <v>weekend</v>
      </c>
    </row>
    <row r="1981" spans="1:14">
      <c r="A1981">
        <v>53</v>
      </c>
      <c r="B1981">
        <v>1087311506</v>
      </c>
      <c r="C1981" s="1" t="s">
        <v>610</v>
      </c>
      <c r="D1981">
        <v>2356.85</v>
      </c>
      <c r="E1981" s="3">
        <v>45473.467361111114</v>
      </c>
      <c r="F1981" t="str">
        <f>TEXT(Transactions[[#This Row],[transaction_date]],"HH:MM:ss")</f>
        <v>11:13:00</v>
      </c>
      <c r="G1981">
        <f>HOUR(Transactions[[#This Row],[Time]])</f>
        <v>11</v>
      </c>
      <c r="H1981" s="1" t="str">
        <f>IF(Transactions[[#This Row],[Hour]]&lt;=6,"Night",IF(Transactions[[#This Row],[Hour]]&lt;=12,"Morning",IF(Transactions[[#This Row],[Hour]]&lt;=18,"Afternoon","Evening")))</f>
        <v>Morning</v>
      </c>
      <c r="I1981" s="1" t="str">
        <f>IF(Transactions[[#This Row],[amount]]&lt;=5000,"low","high")</f>
        <v>low</v>
      </c>
      <c r="J1981" s="1">
        <f>YEAR(Transactions[[#This Row],[transaction_date]])</f>
        <v>2024</v>
      </c>
      <c r="K1981" s="1" t="str">
        <f>TEXT(Transactions[[#This Row],[transaction_date]],"mmm")</f>
        <v>Jun</v>
      </c>
      <c r="L1981" s="1" t="str">
        <f>TEXT(Transactions[[#This Row],[transaction_date]],"ddd")</f>
        <v>Sun</v>
      </c>
      <c r="M1981" s="1">
        <f>WEEKDAY(Transactions[[#This Row],[transaction_date]])</f>
        <v>1</v>
      </c>
      <c r="N1981" s="1" t="str">
        <f>IF(OR(Transactions[[#This Row],[weekday]]=1,Transactions[[#This Row],[weekday]]=7),"weekend","weekday")</f>
        <v>weekend</v>
      </c>
    </row>
    <row r="1982" spans="1:14">
      <c r="A1982">
        <v>1109</v>
      </c>
      <c r="B1982">
        <v>1112528672</v>
      </c>
      <c r="C1982" s="1" t="s">
        <v>611</v>
      </c>
      <c r="D1982">
        <v>1923.52</v>
      </c>
      <c r="E1982" s="3">
        <v>45473.790324074071</v>
      </c>
      <c r="F1982" t="str">
        <f>TEXT(Transactions[[#This Row],[transaction_date]],"HH:MM:ss")</f>
        <v>18:58:04</v>
      </c>
      <c r="G1982">
        <f>HOUR(Transactions[[#This Row],[Time]])</f>
        <v>18</v>
      </c>
      <c r="H1982" s="1" t="str">
        <f>IF(Transactions[[#This Row],[Hour]]&lt;=6,"Night",IF(Transactions[[#This Row],[Hour]]&lt;=12,"Morning",IF(Transactions[[#This Row],[Hour]]&lt;=18,"Afternoon","Evening")))</f>
        <v>Afternoon</v>
      </c>
      <c r="I1982" s="1" t="str">
        <f>IF(Transactions[[#This Row],[amount]]&lt;=5000,"low","high")</f>
        <v>low</v>
      </c>
      <c r="J1982" s="1">
        <f>YEAR(Transactions[[#This Row],[transaction_date]])</f>
        <v>2024</v>
      </c>
      <c r="K1982" s="1" t="str">
        <f>TEXT(Transactions[[#This Row],[transaction_date]],"mmm")</f>
        <v>Jun</v>
      </c>
      <c r="L1982" s="1" t="str">
        <f>TEXT(Transactions[[#This Row],[transaction_date]],"ddd")</f>
        <v>Sun</v>
      </c>
      <c r="M1982" s="1">
        <f>WEEKDAY(Transactions[[#This Row],[transaction_date]])</f>
        <v>1</v>
      </c>
      <c r="N1982" s="1" t="str">
        <f>IF(OR(Transactions[[#This Row],[weekday]]=1,Transactions[[#This Row],[weekday]]=7),"weekend","weekday")</f>
        <v>weekend</v>
      </c>
    </row>
    <row r="1983" spans="1:14">
      <c r="A1983">
        <v>92</v>
      </c>
      <c r="B1983">
        <v>1027021442</v>
      </c>
      <c r="C1983" s="1" t="s">
        <v>610</v>
      </c>
      <c r="D1983">
        <v>3196.38</v>
      </c>
      <c r="E1983" s="3">
        <v>45474.176701388889</v>
      </c>
      <c r="F1983" t="str">
        <f>TEXT(Transactions[[#This Row],[transaction_date]],"HH:MM:ss")</f>
        <v>04:14:27</v>
      </c>
      <c r="G1983">
        <f>HOUR(Transactions[[#This Row],[Time]])</f>
        <v>4</v>
      </c>
      <c r="H1983" s="1" t="str">
        <f>IF(Transactions[[#This Row],[Hour]]&lt;=6,"Night",IF(Transactions[[#This Row],[Hour]]&lt;=12,"Morning",IF(Transactions[[#This Row],[Hour]]&lt;=18,"Afternoon","Evening")))</f>
        <v>Night</v>
      </c>
      <c r="I1983" s="1" t="str">
        <f>IF(Transactions[[#This Row],[amount]]&lt;=5000,"low","high")</f>
        <v>low</v>
      </c>
      <c r="J1983" s="1">
        <f>YEAR(Transactions[[#This Row],[transaction_date]])</f>
        <v>2024</v>
      </c>
      <c r="K1983" s="1" t="str">
        <f>TEXT(Transactions[[#This Row],[transaction_date]],"mmm")</f>
        <v>Jul</v>
      </c>
      <c r="L1983" s="1" t="str">
        <f>TEXT(Transactions[[#This Row],[transaction_date]],"ddd")</f>
        <v>Mon</v>
      </c>
      <c r="M1983" s="1">
        <f>WEEKDAY(Transactions[[#This Row],[transaction_date]])</f>
        <v>2</v>
      </c>
      <c r="N1983" s="1" t="str">
        <f>IF(OR(Transactions[[#This Row],[weekday]]=1,Transactions[[#This Row],[weekday]]=7),"weekend","weekday")</f>
        <v>weekday</v>
      </c>
    </row>
    <row r="1984" spans="1:14">
      <c r="A1984">
        <v>522</v>
      </c>
      <c r="B1984">
        <v>1050197762</v>
      </c>
      <c r="C1984" s="1" t="s">
        <v>610</v>
      </c>
      <c r="D1984">
        <v>1265.21</v>
      </c>
      <c r="E1984" s="3">
        <v>45474.374895833331</v>
      </c>
      <c r="F1984" t="str">
        <f>TEXT(Transactions[[#This Row],[transaction_date]],"HH:MM:ss")</f>
        <v>08:59:51</v>
      </c>
      <c r="G1984">
        <f>HOUR(Transactions[[#This Row],[Time]])</f>
        <v>8</v>
      </c>
      <c r="H1984" s="1" t="str">
        <f>IF(Transactions[[#This Row],[Hour]]&lt;=6,"Night",IF(Transactions[[#This Row],[Hour]]&lt;=12,"Morning",IF(Transactions[[#This Row],[Hour]]&lt;=18,"Afternoon","Evening")))</f>
        <v>Morning</v>
      </c>
      <c r="I1984" s="1" t="str">
        <f>IF(Transactions[[#This Row],[amount]]&lt;=5000,"low","high")</f>
        <v>low</v>
      </c>
      <c r="J1984" s="1">
        <f>YEAR(Transactions[[#This Row],[transaction_date]])</f>
        <v>2024</v>
      </c>
      <c r="K1984" s="1" t="str">
        <f>TEXT(Transactions[[#This Row],[transaction_date]],"mmm")</f>
        <v>Jul</v>
      </c>
      <c r="L1984" s="1" t="str">
        <f>TEXT(Transactions[[#This Row],[transaction_date]],"ddd")</f>
        <v>Mon</v>
      </c>
      <c r="M1984" s="1">
        <f>WEEKDAY(Transactions[[#This Row],[transaction_date]])</f>
        <v>2</v>
      </c>
      <c r="N1984" s="1" t="str">
        <f>IF(OR(Transactions[[#This Row],[weekday]]=1,Transactions[[#This Row],[weekday]]=7),"weekend","weekday")</f>
        <v>weekday</v>
      </c>
    </row>
    <row r="1985" spans="1:14">
      <c r="A1985">
        <v>291</v>
      </c>
      <c r="B1985">
        <v>1074804281</v>
      </c>
      <c r="C1985" s="1" t="s">
        <v>612</v>
      </c>
      <c r="D1985">
        <v>4261.8</v>
      </c>
      <c r="E1985" s="3">
        <v>45474.699097222219</v>
      </c>
      <c r="F1985" t="str">
        <f>TEXT(Transactions[[#This Row],[transaction_date]],"HH:MM:ss")</f>
        <v>16:46:42</v>
      </c>
      <c r="G1985">
        <f>HOUR(Transactions[[#This Row],[Time]])</f>
        <v>16</v>
      </c>
      <c r="H1985" s="1" t="str">
        <f>IF(Transactions[[#This Row],[Hour]]&lt;=6,"Night",IF(Transactions[[#This Row],[Hour]]&lt;=12,"Morning",IF(Transactions[[#This Row],[Hour]]&lt;=18,"Afternoon","Evening")))</f>
        <v>Afternoon</v>
      </c>
      <c r="I1985" s="1" t="str">
        <f>IF(Transactions[[#This Row],[amount]]&lt;=5000,"low","high")</f>
        <v>low</v>
      </c>
      <c r="J1985" s="1">
        <f>YEAR(Transactions[[#This Row],[transaction_date]])</f>
        <v>2024</v>
      </c>
      <c r="K1985" s="1" t="str">
        <f>TEXT(Transactions[[#This Row],[transaction_date]],"mmm")</f>
        <v>Jul</v>
      </c>
      <c r="L1985" s="1" t="str">
        <f>TEXT(Transactions[[#This Row],[transaction_date]],"ddd")</f>
        <v>Mon</v>
      </c>
      <c r="M1985" s="1">
        <f>WEEKDAY(Transactions[[#This Row],[transaction_date]])</f>
        <v>2</v>
      </c>
      <c r="N1985" s="1" t="str">
        <f>IF(OR(Transactions[[#This Row],[weekday]]=1,Transactions[[#This Row],[weekday]]=7),"weekend","weekday")</f>
        <v>weekday</v>
      </c>
    </row>
    <row r="1986" spans="1:14">
      <c r="A1986">
        <v>834</v>
      </c>
      <c r="B1986">
        <v>1140182838</v>
      </c>
      <c r="C1986" s="1" t="s">
        <v>610</v>
      </c>
      <c r="D1986">
        <v>2049.3000000000002</v>
      </c>
      <c r="E1986" s="3">
        <v>45476.342245370368</v>
      </c>
      <c r="F1986" t="str">
        <f>TEXT(Transactions[[#This Row],[transaction_date]],"HH:MM:ss")</f>
        <v>08:12:50</v>
      </c>
      <c r="G1986">
        <f>HOUR(Transactions[[#This Row],[Time]])</f>
        <v>8</v>
      </c>
      <c r="H1986" s="1" t="str">
        <f>IF(Transactions[[#This Row],[Hour]]&lt;=6,"Night",IF(Transactions[[#This Row],[Hour]]&lt;=12,"Morning",IF(Transactions[[#This Row],[Hour]]&lt;=18,"Afternoon","Evening")))</f>
        <v>Morning</v>
      </c>
      <c r="I1986" s="1" t="str">
        <f>IF(Transactions[[#This Row],[amount]]&lt;=5000,"low","high")</f>
        <v>low</v>
      </c>
      <c r="J1986" s="1">
        <f>YEAR(Transactions[[#This Row],[transaction_date]])</f>
        <v>2024</v>
      </c>
      <c r="K1986" s="1" t="str">
        <f>TEXT(Transactions[[#This Row],[transaction_date]],"mmm")</f>
        <v>Jul</v>
      </c>
      <c r="L1986" s="1" t="str">
        <f>TEXT(Transactions[[#This Row],[transaction_date]],"ddd")</f>
        <v>Wed</v>
      </c>
      <c r="M1986" s="1">
        <f>WEEKDAY(Transactions[[#This Row],[transaction_date]])</f>
        <v>4</v>
      </c>
      <c r="N1986" s="1" t="str">
        <f>IF(OR(Transactions[[#This Row],[weekday]]=1,Transactions[[#This Row],[weekday]]=7),"weekend","weekday")</f>
        <v>weekday</v>
      </c>
    </row>
    <row r="1987" spans="1:14">
      <c r="A1987">
        <v>1767</v>
      </c>
      <c r="B1987">
        <v>1063103760</v>
      </c>
      <c r="C1987" s="1" t="s">
        <v>611</v>
      </c>
      <c r="D1987">
        <v>2638.02</v>
      </c>
      <c r="E1987" s="3">
        <v>45476.424212962964</v>
      </c>
      <c r="F1987" t="str">
        <f>TEXT(Transactions[[#This Row],[transaction_date]],"HH:MM:ss")</f>
        <v>10:10:52</v>
      </c>
      <c r="G1987">
        <f>HOUR(Transactions[[#This Row],[Time]])</f>
        <v>10</v>
      </c>
      <c r="H1987" s="1" t="str">
        <f>IF(Transactions[[#This Row],[Hour]]&lt;=6,"Night",IF(Transactions[[#This Row],[Hour]]&lt;=12,"Morning",IF(Transactions[[#This Row],[Hour]]&lt;=18,"Afternoon","Evening")))</f>
        <v>Morning</v>
      </c>
      <c r="I1987" s="1" t="str">
        <f>IF(Transactions[[#This Row],[amount]]&lt;=5000,"low","high")</f>
        <v>low</v>
      </c>
      <c r="J1987" s="1">
        <f>YEAR(Transactions[[#This Row],[transaction_date]])</f>
        <v>2024</v>
      </c>
      <c r="K1987" s="1" t="str">
        <f>TEXT(Transactions[[#This Row],[transaction_date]],"mmm")</f>
        <v>Jul</v>
      </c>
      <c r="L1987" s="1" t="str">
        <f>TEXT(Transactions[[#This Row],[transaction_date]],"ddd")</f>
        <v>Wed</v>
      </c>
      <c r="M1987" s="1">
        <f>WEEKDAY(Transactions[[#This Row],[transaction_date]])</f>
        <v>4</v>
      </c>
      <c r="N1987" s="1" t="str">
        <f>IF(OR(Transactions[[#This Row],[weekday]]=1,Transactions[[#This Row],[weekday]]=7),"weekend","weekday")</f>
        <v>weekday</v>
      </c>
    </row>
    <row r="1988" spans="1:14">
      <c r="A1988">
        <v>790</v>
      </c>
      <c r="B1988">
        <v>1139096814</v>
      </c>
      <c r="C1988" s="1" t="s">
        <v>610</v>
      </c>
      <c r="D1988">
        <v>1603.99</v>
      </c>
      <c r="E1988" s="3">
        <v>45476.962905092594</v>
      </c>
      <c r="F1988" t="str">
        <f>TEXT(Transactions[[#This Row],[transaction_date]],"HH:MM:ss")</f>
        <v>23:06:35</v>
      </c>
      <c r="G1988">
        <f>HOUR(Transactions[[#This Row],[Time]])</f>
        <v>23</v>
      </c>
      <c r="H1988" s="1" t="str">
        <f>IF(Transactions[[#This Row],[Hour]]&lt;=6,"Night",IF(Transactions[[#This Row],[Hour]]&lt;=12,"Morning",IF(Transactions[[#This Row],[Hour]]&lt;=18,"Afternoon","Evening")))</f>
        <v>Evening</v>
      </c>
      <c r="I1988" s="1" t="str">
        <f>IF(Transactions[[#This Row],[amount]]&lt;=5000,"low","high")</f>
        <v>low</v>
      </c>
      <c r="J1988" s="1">
        <f>YEAR(Transactions[[#This Row],[transaction_date]])</f>
        <v>2024</v>
      </c>
      <c r="K1988" s="1" t="str">
        <f>TEXT(Transactions[[#This Row],[transaction_date]],"mmm")</f>
        <v>Jul</v>
      </c>
      <c r="L1988" s="1" t="str">
        <f>TEXT(Transactions[[#This Row],[transaction_date]],"ddd")</f>
        <v>Wed</v>
      </c>
      <c r="M1988" s="1">
        <f>WEEKDAY(Transactions[[#This Row],[transaction_date]])</f>
        <v>4</v>
      </c>
      <c r="N1988" s="1" t="str">
        <f>IF(OR(Transactions[[#This Row],[weekday]]=1,Transactions[[#This Row],[weekday]]=7),"weekend","weekday")</f>
        <v>weekday</v>
      </c>
    </row>
    <row r="1989" spans="1:14">
      <c r="A1989">
        <v>1405</v>
      </c>
      <c r="B1989">
        <v>1045114198</v>
      </c>
      <c r="C1989" s="1" t="s">
        <v>611</v>
      </c>
      <c r="D1989">
        <v>1074.71</v>
      </c>
      <c r="E1989" s="3">
        <v>45477.206712962965</v>
      </c>
      <c r="F1989" t="str">
        <f>TEXT(Transactions[[#This Row],[transaction_date]],"HH:MM:ss")</f>
        <v>04:57:40</v>
      </c>
      <c r="G1989">
        <f>HOUR(Transactions[[#This Row],[Time]])</f>
        <v>4</v>
      </c>
      <c r="H1989" s="1" t="str">
        <f>IF(Transactions[[#This Row],[Hour]]&lt;=6,"Night",IF(Transactions[[#This Row],[Hour]]&lt;=12,"Morning",IF(Transactions[[#This Row],[Hour]]&lt;=18,"Afternoon","Evening")))</f>
        <v>Night</v>
      </c>
      <c r="I1989" s="1" t="str">
        <f>IF(Transactions[[#This Row],[amount]]&lt;=5000,"low","high")</f>
        <v>low</v>
      </c>
      <c r="J1989" s="1">
        <f>YEAR(Transactions[[#This Row],[transaction_date]])</f>
        <v>2024</v>
      </c>
      <c r="K1989" s="1" t="str">
        <f>TEXT(Transactions[[#This Row],[transaction_date]],"mmm")</f>
        <v>Jul</v>
      </c>
      <c r="L1989" s="1" t="str">
        <f>TEXT(Transactions[[#This Row],[transaction_date]],"ddd")</f>
        <v>Thu</v>
      </c>
      <c r="M1989" s="1">
        <f>WEEKDAY(Transactions[[#This Row],[transaction_date]])</f>
        <v>5</v>
      </c>
      <c r="N1989" s="1" t="str">
        <f>IF(OR(Transactions[[#This Row],[weekday]]=1,Transactions[[#This Row],[weekday]]=7),"weekend","weekday")</f>
        <v>weekday</v>
      </c>
    </row>
    <row r="1990" spans="1:14">
      <c r="A1990">
        <v>842</v>
      </c>
      <c r="B1990">
        <v>1160383903</v>
      </c>
      <c r="C1990" s="1" t="s">
        <v>612</v>
      </c>
      <c r="D1990">
        <v>4498.62</v>
      </c>
      <c r="E1990" s="3">
        <v>45477.219259259262</v>
      </c>
      <c r="F1990" t="str">
        <f>TEXT(Transactions[[#This Row],[transaction_date]],"HH:MM:ss")</f>
        <v>05:15:44</v>
      </c>
      <c r="G1990">
        <f>HOUR(Transactions[[#This Row],[Time]])</f>
        <v>5</v>
      </c>
      <c r="H1990" s="1" t="str">
        <f>IF(Transactions[[#This Row],[Hour]]&lt;=6,"Night",IF(Transactions[[#This Row],[Hour]]&lt;=12,"Morning",IF(Transactions[[#This Row],[Hour]]&lt;=18,"Afternoon","Evening")))</f>
        <v>Night</v>
      </c>
      <c r="I1990" s="1" t="str">
        <f>IF(Transactions[[#This Row],[amount]]&lt;=5000,"low","high")</f>
        <v>low</v>
      </c>
      <c r="J1990" s="1">
        <f>YEAR(Transactions[[#This Row],[transaction_date]])</f>
        <v>2024</v>
      </c>
      <c r="K1990" s="1" t="str">
        <f>TEXT(Transactions[[#This Row],[transaction_date]],"mmm")</f>
        <v>Jul</v>
      </c>
      <c r="L1990" s="1" t="str">
        <f>TEXT(Transactions[[#This Row],[transaction_date]],"ddd")</f>
        <v>Thu</v>
      </c>
      <c r="M1990" s="1">
        <f>WEEKDAY(Transactions[[#This Row],[transaction_date]])</f>
        <v>5</v>
      </c>
      <c r="N1990" s="1" t="str">
        <f>IF(OR(Transactions[[#This Row],[weekday]]=1,Transactions[[#This Row],[weekday]]=7),"weekend","weekday")</f>
        <v>weekday</v>
      </c>
    </row>
    <row r="1991" spans="1:14">
      <c r="A1991">
        <v>1996</v>
      </c>
      <c r="B1991">
        <v>1136408850</v>
      </c>
      <c r="C1991" s="1" t="s">
        <v>612</v>
      </c>
      <c r="D1991">
        <v>2914.32</v>
      </c>
      <c r="E1991" s="3">
        <v>45477.62908564815</v>
      </c>
      <c r="F1991" t="str">
        <f>TEXT(Transactions[[#This Row],[transaction_date]],"HH:MM:ss")</f>
        <v>15:05:53</v>
      </c>
      <c r="G1991">
        <f>HOUR(Transactions[[#This Row],[Time]])</f>
        <v>15</v>
      </c>
      <c r="H1991" s="1" t="str">
        <f>IF(Transactions[[#This Row],[Hour]]&lt;=6,"Night",IF(Transactions[[#This Row],[Hour]]&lt;=12,"Morning",IF(Transactions[[#This Row],[Hour]]&lt;=18,"Afternoon","Evening")))</f>
        <v>Afternoon</v>
      </c>
      <c r="I1991" s="1" t="str">
        <f>IF(Transactions[[#This Row],[amount]]&lt;=5000,"low","high")</f>
        <v>low</v>
      </c>
      <c r="J1991" s="1">
        <f>YEAR(Transactions[[#This Row],[transaction_date]])</f>
        <v>2024</v>
      </c>
      <c r="K1991" s="1" t="str">
        <f>TEXT(Transactions[[#This Row],[transaction_date]],"mmm")</f>
        <v>Jul</v>
      </c>
      <c r="L1991" s="1" t="str">
        <f>TEXT(Transactions[[#This Row],[transaction_date]],"ddd")</f>
        <v>Thu</v>
      </c>
      <c r="M1991" s="1">
        <f>WEEKDAY(Transactions[[#This Row],[transaction_date]])</f>
        <v>5</v>
      </c>
      <c r="N1991" s="1" t="str">
        <f>IF(OR(Transactions[[#This Row],[weekday]]=1,Transactions[[#This Row],[weekday]]=7),"weekend","weekday")</f>
        <v>weekday</v>
      </c>
    </row>
    <row r="1992" spans="1:14">
      <c r="A1992">
        <v>1279</v>
      </c>
      <c r="B1992">
        <v>1179489762</v>
      </c>
      <c r="C1992" s="1" t="s">
        <v>612</v>
      </c>
      <c r="D1992">
        <v>2616.9</v>
      </c>
      <c r="E1992" s="3">
        <v>45477.767337962963</v>
      </c>
      <c r="F1992" t="str">
        <f>TEXT(Transactions[[#This Row],[transaction_date]],"HH:MM:ss")</f>
        <v>18:24:58</v>
      </c>
      <c r="G1992">
        <f>HOUR(Transactions[[#This Row],[Time]])</f>
        <v>18</v>
      </c>
      <c r="H1992" s="1" t="str">
        <f>IF(Transactions[[#This Row],[Hour]]&lt;=6,"Night",IF(Transactions[[#This Row],[Hour]]&lt;=12,"Morning",IF(Transactions[[#This Row],[Hour]]&lt;=18,"Afternoon","Evening")))</f>
        <v>Afternoon</v>
      </c>
      <c r="I1992" s="1" t="str">
        <f>IF(Transactions[[#This Row],[amount]]&lt;=5000,"low","high")</f>
        <v>low</v>
      </c>
      <c r="J1992" s="1">
        <f>YEAR(Transactions[[#This Row],[transaction_date]])</f>
        <v>2024</v>
      </c>
      <c r="K1992" s="1" t="str">
        <f>TEXT(Transactions[[#This Row],[transaction_date]],"mmm")</f>
        <v>Jul</v>
      </c>
      <c r="L1992" s="1" t="str">
        <f>TEXT(Transactions[[#This Row],[transaction_date]],"ddd")</f>
        <v>Thu</v>
      </c>
      <c r="M1992" s="1">
        <f>WEEKDAY(Transactions[[#This Row],[transaction_date]])</f>
        <v>5</v>
      </c>
      <c r="N1992" s="1" t="str">
        <f>IF(OR(Transactions[[#This Row],[weekday]]=1,Transactions[[#This Row],[weekday]]=7),"weekend","weekday")</f>
        <v>weekday</v>
      </c>
    </row>
    <row r="1993" spans="1:14">
      <c r="A1993">
        <v>837</v>
      </c>
      <c r="B1993">
        <v>1063515431</v>
      </c>
      <c r="C1993" s="1" t="s">
        <v>612</v>
      </c>
      <c r="D1993">
        <v>3792.59</v>
      </c>
      <c r="E1993" s="3">
        <v>45478.067777777775</v>
      </c>
      <c r="F1993" t="str">
        <f>TEXT(Transactions[[#This Row],[transaction_date]],"HH:MM:ss")</f>
        <v>01:37:36</v>
      </c>
      <c r="G1993">
        <f>HOUR(Transactions[[#This Row],[Time]])</f>
        <v>1</v>
      </c>
      <c r="H1993" s="1" t="str">
        <f>IF(Transactions[[#This Row],[Hour]]&lt;=6,"Night",IF(Transactions[[#This Row],[Hour]]&lt;=12,"Morning",IF(Transactions[[#This Row],[Hour]]&lt;=18,"Afternoon","Evening")))</f>
        <v>Night</v>
      </c>
      <c r="I1993" s="1" t="str">
        <f>IF(Transactions[[#This Row],[amount]]&lt;=5000,"low","high")</f>
        <v>low</v>
      </c>
      <c r="J1993" s="1">
        <f>YEAR(Transactions[[#This Row],[transaction_date]])</f>
        <v>2024</v>
      </c>
      <c r="K1993" s="1" t="str">
        <f>TEXT(Transactions[[#This Row],[transaction_date]],"mmm")</f>
        <v>Jul</v>
      </c>
      <c r="L1993" s="1" t="str">
        <f>TEXT(Transactions[[#This Row],[transaction_date]],"ddd")</f>
        <v>Fri</v>
      </c>
      <c r="M1993" s="1">
        <f>WEEKDAY(Transactions[[#This Row],[transaction_date]])</f>
        <v>6</v>
      </c>
      <c r="N1993" s="1" t="str">
        <f>IF(OR(Transactions[[#This Row],[weekday]]=1,Transactions[[#This Row],[weekday]]=7),"weekend","weekday")</f>
        <v>weekday</v>
      </c>
    </row>
    <row r="1994" spans="1:14">
      <c r="A1994">
        <v>1609</v>
      </c>
      <c r="B1994">
        <v>1075158138</v>
      </c>
      <c r="C1994" s="1" t="s">
        <v>612</v>
      </c>
      <c r="D1994">
        <v>1139.4000000000001</v>
      </c>
      <c r="E1994" s="3">
        <v>45478.328449074077</v>
      </c>
      <c r="F1994" t="str">
        <f>TEXT(Transactions[[#This Row],[transaction_date]],"HH:MM:ss")</f>
        <v>07:52:58</v>
      </c>
      <c r="G1994">
        <f>HOUR(Transactions[[#This Row],[Time]])</f>
        <v>7</v>
      </c>
      <c r="H1994" s="1" t="str">
        <f>IF(Transactions[[#This Row],[Hour]]&lt;=6,"Night",IF(Transactions[[#This Row],[Hour]]&lt;=12,"Morning",IF(Transactions[[#This Row],[Hour]]&lt;=18,"Afternoon","Evening")))</f>
        <v>Morning</v>
      </c>
      <c r="I1994" s="1" t="str">
        <f>IF(Transactions[[#This Row],[amount]]&lt;=5000,"low","high")</f>
        <v>low</v>
      </c>
      <c r="J1994" s="1">
        <f>YEAR(Transactions[[#This Row],[transaction_date]])</f>
        <v>2024</v>
      </c>
      <c r="K1994" s="1" t="str">
        <f>TEXT(Transactions[[#This Row],[transaction_date]],"mmm")</f>
        <v>Jul</v>
      </c>
      <c r="L1994" s="1" t="str">
        <f>TEXT(Transactions[[#This Row],[transaction_date]],"ddd")</f>
        <v>Fri</v>
      </c>
      <c r="M1994" s="1">
        <f>WEEKDAY(Transactions[[#This Row],[transaction_date]])</f>
        <v>6</v>
      </c>
      <c r="N1994" s="1" t="str">
        <f>IF(OR(Transactions[[#This Row],[weekday]]=1,Transactions[[#This Row],[weekday]]=7),"weekend","weekday")</f>
        <v>weekday</v>
      </c>
    </row>
    <row r="1995" spans="1:14">
      <c r="A1995">
        <v>224</v>
      </c>
      <c r="B1995">
        <v>1171583200</v>
      </c>
      <c r="C1995" s="1" t="s">
        <v>611</v>
      </c>
      <c r="D1995">
        <v>2569.34</v>
      </c>
      <c r="E1995" s="3">
        <v>45478.365682870368</v>
      </c>
      <c r="F1995" t="str">
        <f>TEXT(Transactions[[#This Row],[transaction_date]],"HH:MM:ss")</f>
        <v>08:46:35</v>
      </c>
      <c r="G1995">
        <f>HOUR(Transactions[[#This Row],[Time]])</f>
        <v>8</v>
      </c>
      <c r="H1995" s="1" t="str">
        <f>IF(Transactions[[#This Row],[Hour]]&lt;=6,"Night",IF(Transactions[[#This Row],[Hour]]&lt;=12,"Morning",IF(Transactions[[#This Row],[Hour]]&lt;=18,"Afternoon","Evening")))</f>
        <v>Morning</v>
      </c>
      <c r="I1995" s="1" t="str">
        <f>IF(Transactions[[#This Row],[amount]]&lt;=5000,"low","high")</f>
        <v>low</v>
      </c>
      <c r="J1995" s="1">
        <f>YEAR(Transactions[[#This Row],[transaction_date]])</f>
        <v>2024</v>
      </c>
      <c r="K1995" s="1" t="str">
        <f>TEXT(Transactions[[#This Row],[transaction_date]],"mmm")</f>
        <v>Jul</v>
      </c>
      <c r="L1995" s="1" t="str">
        <f>TEXT(Transactions[[#This Row],[transaction_date]],"ddd")</f>
        <v>Fri</v>
      </c>
      <c r="M1995" s="1">
        <f>WEEKDAY(Transactions[[#This Row],[transaction_date]])</f>
        <v>6</v>
      </c>
      <c r="N1995" s="1" t="str">
        <f>IF(OR(Transactions[[#This Row],[weekday]]=1,Transactions[[#This Row],[weekday]]=7),"weekend","weekday")</f>
        <v>weekday</v>
      </c>
    </row>
    <row r="1996" spans="1:14">
      <c r="A1996">
        <v>1201</v>
      </c>
      <c r="B1996">
        <v>1079081946</v>
      </c>
      <c r="C1996" s="1" t="s">
        <v>612</v>
      </c>
      <c r="D1996">
        <v>3280.05</v>
      </c>
      <c r="E1996" s="3">
        <v>45478.975057870368</v>
      </c>
      <c r="F1996" t="str">
        <f>TEXT(Transactions[[#This Row],[transaction_date]],"HH:MM:ss")</f>
        <v>23:24:05</v>
      </c>
      <c r="G1996">
        <f>HOUR(Transactions[[#This Row],[Time]])</f>
        <v>23</v>
      </c>
      <c r="H1996" s="1" t="str">
        <f>IF(Transactions[[#This Row],[Hour]]&lt;=6,"Night",IF(Transactions[[#This Row],[Hour]]&lt;=12,"Morning",IF(Transactions[[#This Row],[Hour]]&lt;=18,"Afternoon","Evening")))</f>
        <v>Evening</v>
      </c>
      <c r="I1996" s="1" t="str">
        <f>IF(Transactions[[#This Row],[amount]]&lt;=5000,"low","high")</f>
        <v>low</v>
      </c>
      <c r="J1996" s="1">
        <f>YEAR(Transactions[[#This Row],[transaction_date]])</f>
        <v>2024</v>
      </c>
      <c r="K1996" s="1" t="str">
        <f>TEXT(Transactions[[#This Row],[transaction_date]],"mmm")</f>
        <v>Jul</v>
      </c>
      <c r="L1996" s="1" t="str">
        <f>TEXT(Transactions[[#This Row],[transaction_date]],"ddd")</f>
        <v>Fri</v>
      </c>
      <c r="M1996" s="1">
        <f>WEEKDAY(Transactions[[#This Row],[transaction_date]])</f>
        <v>6</v>
      </c>
      <c r="N1996" s="1" t="str">
        <f>IF(OR(Transactions[[#This Row],[weekday]]=1,Transactions[[#This Row],[weekday]]=7),"weekend","weekday")</f>
        <v>weekday</v>
      </c>
    </row>
    <row r="1997" spans="1:14">
      <c r="A1997">
        <v>412</v>
      </c>
      <c r="B1997">
        <v>1049728693</v>
      </c>
      <c r="C1997" s="1" t="s">
        <v>611</v>
      </c>
      <c r="D1997">
        <v>1470.14</v>
      </c>
      <c r="E1997" s="3">
        <v>45479.119131944448</v>
      </c>
      <c r="F1997" t="str">
        <f>TEXT(Transactions[[#This Row],[transaction_date]],"HH:MM:ss")</f>
        <v>02:51:33</v>
      </c>
      <c r="G1997">
        <f>HOUR(Transactions[[#This Row],[Time]])</f>
        <v>2</v>
      </c>
      <c r="H1997" s="1" t="str">
        <f>IF(Transactions[[#This Row],[Hour]]&lt;=6,"Night",IF(Transactions[[#This Row],[Hour]]&lt;=12,"Morning",IF(Transactions[[#This Row],[Hour]]&lt;=18,"Afternoon","Evening")))</f>
        <v>Night</v>
      </c>
      <c r="I1997" s="1" t="str">
        <f>IF(Transactions[[#This Row],[amount]]&lt;=5000,"low","high")</f>
        <v>low</v>
      </c>
      <c r="J1997" s="1">
        <f>YEAR(Transactions[[#This Row],[transaction_date]])</f>
        <v>2024</v>
      </c>
      <c r="K1997" s="1" t="str">
        <f>TEXT(Transactions[[#This Row],[transaction_date]],"mmm")</f>
        <v>Jul</v>
      </c>
      <c r="L1997" s="1" t="str">
        <f>TEXT(Transactions[[#This Row],[transaction_date]],"ddd")</f>
        <v>Sat</v>
      </c>
      <c r="M1997" s="1">
        <f>WEEKDAY(Transactions[[#This Row],[transaction_date]])</f>
        <v>7</v>
      </c>
      <c r="N1997" s="1" t="str">
        <f>IF(OR(Transactions[[#This Row],[weekday]]=1,Transactions[[#This Row],[weekday]]=7),"weekend","weekday")</f>
        <v>weekend</v>
      </c>
    </row>
    <row r="1998" spans="1:14">
      <c r="A1998">
        <v>1372</v>
      </c>
      <c r="B1998">
        <v>1088624767</v>
      </c>
      <c r="C1998" s="1" t="s">
        <v>612</v>
      </c>
      <c r="D1998">
        <v>3940.48</v>
      </c>
      <c r="E1998" s="3">
        <v>45479.398321759261</v>
      </c>
      <c r="F1998" t="str">
        <f>TEXT(Transactions[[#This Row],[transaction_date]],"HH:MM:ss")</f>
        <v>09:33:35</v>
      </c>
      <c r="G1998">
        <f>HOUR(Transactions[[#This Row],[Time]])</f>
        <v>9</v>
      </c>
      <c r="H1998" s="1" t="str">
        <f>IF(Transactions[[#This Row],[Hour]]&lt;=6,"Night",IF(Transactions[[#This Row],[Hour]]&lt;=12,"Morning",IF(Transactions[[#This Row],[Hour]]&lt;=18,"Afternoon","Evening")))</f>
        <v>Morning</v>
      </c>
      <c r="I1998" s="1" t="str">
        <f>IF(Transactions[[#This Row],[amount]]&lt;=5000,"low","high")</f>
        <v>low</v>
      </c>
      <c r="J1998" s="1">
        <f>YEAR(Transactions[[#This Row],[transaction_date]])</f>
        <v>2024</v>
      </c>
      <c r="K1998" s="1" t="str">
        <f>TEXT(Transactions[[#This Row],[transaction_date]],"mmm")</f>
        <v>Jul</v>
      </c>
      <c r="L1998" s="1" t="str">
        <f>TEXT(Transactions[[#This Row],[transaction_date]],"ddd")</f>
        <v>Sat</v>
      </c>
      <c r="M1998" s="1">
        <f>WEEKDAY(Transactions[[#This Row],[transaction_date]])</f>
        <v>7</v>
      </c>
      <c r="N1998" s="1" t="str">
        <f>IF(OR(Transactions[[#This Row],[weekday]]=1,Transactions[[#This Row],[weekday]]=7),"weekend","weekday")</f>
        <v>weekend</v>
      </c>
    </row>
    <row r="1999" spans="1:14">
      <c r="A1999">
        <v>1771</v>
      </c>
      <c r="B1999">
        <v>1088733569</v>
      </c>
      <c r="C1999" s="1" t="s">
        <v>610</v>
      </c>
      <c r="D1999">
        <v>3282.55</v>
      </c>
      <c r="E1999" s="3">
        <v>45479.507523148146</v>
      </c>
      <c r="F1999" t="str">
        <f>TEXT(Transactions[[#This Row],[transaction_date]],"HH:MM:ss")</f>
        <v>12:10:50</v>
      </c>
      <c r="G1999">
        <f>HOUR(Transactions[[#This Row],[Time]])</f>
        <v>12</v>
      </c>
      <c r="H1999" s="1" t="str">
        <f>IF(Transactions[[#This Row],[Hour]]&lt;=6,"Night",IF(Transactions[[#This Row],[Hour]]&lt;=12,"Morning",IF(Transactions[[#This Row],[Hour]]&lt;=18,"Afternoon","Evening")))</f>
        <v>Morning</v>
      </c>
      <c r="I1999" s="1" t="str">
        <f>IF(Transactions[[#This Row],[amount]]&lt;=5000,"low","high")</f>
        <v>low</v>
      </c>
      <c r="J1999" s="1">
        <f>YEAR(Transactions[[#This Row],[transaction_date]])</f>
        <v>2024</v>
      </c>
      <c r="K1999" s="1" t="str">
        <f>TEXT(Transactions[[#This Row],[transaction_date]],"mmm")</f>
        <v>Jul</v>
      </c>
      <c r="L1999" s="1" t="str">
        <f>TEXT(Transactions[[#This Row],[transaction_date]],"ddd")</f>
        <v>Sat</v>
      </c>
      <c r="M1999" s="1">
        <f>WEEKDAY(Transactions[[#This Row],[transaction_date]])</f>
        <v>7</v>
      </c>
      <c r="N1999" s="1" t="str">
        <f>IF(OR(Transactions[[#This Row],[weekday]]=1,Transactions[[#This Row],[weekday]]=7),"weekend","weekday")</f>
        <v>weekend</v>
      </c>
    </row>
    <row r="2000" spans="1:14">
      <c r="A2000">
        <v>966</v>
      </c>
      <c r="B2000">
        <v>1014724332</v>
      </c>
      <c r="C2000" s="1" t="s">
        <v>611</v>
      </c>
      <c r="D2000">
        <v>3498.05</v>
      </c>
      <c r="E2000" s="3">
        <v>45479.811805555553</v>
      </c>
      <c r="F2000" t="str">
        <f>TEXT(Transactions[[#This Row],[transaction_date]],"HH:MM:ss")</f>
        <v>19:29:00</v>
      </c>
      <c r="G2000">
        <f>HOUR(Transactions[[#This Row],[Time]])</f>
        <v>19</v>
      </c>
      <c r="H2000" s="1" t="str">
        <f>IF(Transactions[[#This Row],[Hour]]&lt;=6,"Night",IF(Transactions[[#This Row],[Hour]]&lt;=12,"Morning",IF(Transactions[[#This Row],[Hour]]&lt;=18,"Afternoon","Evening")))</f>
        <v>Evening</v>
      </c>
      <c r="I2000" s="1" t="str">
        <f>IF(Transactions[[#This Row],[amount]]&lt;=5000,"low","high")</f>
        <v>low</v>
      </c>
      <c r="J2000" s="1">
        <f>YEAR(Transactions[[#This Row],[transaction_date]])</f>
        <v>2024</v>
      </c>
      <c r="K2000" s="1" t="str">
        <f>TEXT(Transactions[[#This Row],[transaction_date]],"mmm")</f>
        <v>Jul</v>
      </c>
      <c r="L2000" s="1" t="str">
        <f>TEXT(Transactions[[#This Row],[transaction_date]],"ddd")</f>
        <v>Sat</v>
      </c>
      <c r="M2000" s="1">
        <f>WEEKDAY(Transactions[[#This Row],[transaction_date]])</f>
        <v>7</v>
      </c>
      <c r="N2000" s="1" t="str">
        <f>IF(OR(Transactions[[#This Row],[weekday]]=1,Transactions[[#This Row],[weekday]]=7),"weekend","weekday")</f>
        <v>weekend</v>
      </c>
    </row>
    <row r="2001" spans="1:14">
      <c r="A2001">
        <v>780</v>
      </c>
      <c r="B2001">
        <v>1020509974</v>
      </c>
      <c r="C2001" s="1" t="s">
        <v>611</v>
      </c>
      <c r="D2001">
        <v>609.5</v>
      </c>
      <c r="E2001" s="3">
        <v>45479.955000000002</v>
      </c>
      <c r="F2001" t="str">
        <f>TEXT(Transactions[[#This Row],[transaction_date]],"HH:MM:ss")</f>
        <v>22:55:12</v>
      </c>
      <c r="G2001">
        <f>HOUR(Transactions[[#This Row],[Time]])</f>
        <v>22</v>
      </c>
      <c r="H2001" s="1" t="str">
        <f>IF(Transactions[[#This Row],[Hour]]&lt;=6,"Night",IF(Transactions[[#This Row],[Hour]]&lt;=12,"Morning",IF(Transactions[[#This Row],[Hour]]&lt;=18,"Afternoon","Evening")))</f>
        <v>Evening</v>
      </c>
      <c r="I2001" s="1" t="str">
        <f>IF(Transactions[[#This Row],[amount]]&lt;=5000,"low","high")</f>
        <v>low</v>
      </c>
      <c r="J2001" s="1">
        <f>YEAR(Transactions[[#This Row],[transaction_date]])</f>
        <v>2024</v>
      </c>
      <c r="K2001" s="1" t="str">
        <f>TEXT(Transactions[[#This Row],[transaction_date]],"mmm")</f>
        <v>Jul</v>
      </c>
      <c r="L2001" s="1" t="str">
        <f>TEXT(Transactions[[#This Row],[transaction_date]],"ddd")</f>
        <v>Sat</v>
      </c>
      <c r="M2001" s="1">
        <f>WEEKDAY(Transactions[[#This Row],[transaction_date]])</f>
        <v>7</v>
      </c>
      <c r="N2001" s="1" t="str">
        <f>IF(OR(Transactions[[#This Row],[weekday]]=1,Transactions[[#This Row],[weekday]]=7),"weekend","weekday")</f>
        <v>weekend</v>
      </c>
    </row>
    <row r="2002" spans="1:14">
      <c r="A2002">
        <v>444</v>
      </c>
      <c r="B2002">
        <v>1149164945</v>
      </c>
      <c r="C2002" s="1" t="s">
        <v>611</v>
      </c>
      <c r="D2002">
        <v>3037.04</v>
      </c>
      <c r="E2002" s="3">
        <v>45481.191828703704</v>
      </c>
      <c r="F2002" t="str">
        <f>TEXT(Transactions[[#This Row],[transaction_date]],"HH:MM:ss")</f>
        <v>04:36:14</v>
      </c>
      <c r="G2002">
        <f>HOUR(Transactions[[#This Row],[Time]])</f>
        <v>4</v>
      </c>
      <c r="H2002" s="1" t="str">
        <f>IF(Transactions[[#This Row],[Hour]]&lt;=6,"Night",IF(Transactions[[#This Row],[Hour]]&lt;=12,"Morning",IF(Transactions[[#This Row],[Hour]]&lt;=18,"Afternoon","Evening")))</f>
        <v>Night</v>
      </c>
      <c r="I2002" s="1" t="str">
        <f>IF(Transactions[[#This Row],[amount]]&lt;=5000,"low","high")</f>
        <v>low</v>
      </c>
      <c r="J2002" s="1">
        <f>YEAR(Transactions[[#This Row],[transaction_date]])</f>
        <v>2024</v>
      </c>
      <c r="K2002" s="1" t="str">
        <f>TEXT(Transactions[[#This Row],[transaction_date]],"mmm")</f>
        <v>Jul</v>
      </c>
      <c r="L2002" s="1" t="str">
        <f>TEXT(Transactions[[#This Row],[transaction_date]],"ddd")</f>
        <v>Mon</v>
      </c>
      <c r="M2002" s="1">
        <f>WEEKDAY(Transactions[[#This Row],[transaction_date]])</f>
        <v>2</v>
      </c>
      <c r="N2002" s="1" t="str">
        <f>IF(OR(Transactions[[#This Row],[weekday]]=1,Transactions[[#This Row],[weekday]]=7),"weekend","weekday")</f>
        <v>weekday</v>
      </c>
    </row>
    <row r="2003" spans="1:14">
      <c r="A2003">
        <v>2001</v>
      </c>
      <c r="B2003">
        <v>1148807323</v>
      </c>
      <c r="C2003" s="1" t="s">
        <v>611</v>
      </c>
      <c r="D2003">
        <v>15275.45</v>
      </c>
      <c r="E2003" s="3">
        <v>45481.293240740742</v>
      </c>
      <c r="F2003" t="str">
        <f>TEXT(Transactions[[#This Row],[transaction_date]],"HH:MM:ss")</f>
        <v>07:02:16</v>
      </c>
      <c r="G2003">
        <f>HOUR(Transactions[[#This Row],[Time]])</f>
        <v>7</v>
      </c>
      <c r="H2003" s="1" t="str">
        <f>IF(Transactions[[#This Row],[Hour]]&lt;=6,"Night",IF(Transactions[[#This Row],[Hour]]&lt;=12,"Morning",IF(Transactions[[#This Row],[Hour]]&lt;=18,"Afternoon","Evening")))</f>
        <v>Morning</v>
      </c>
      <c r="I2003" s="1" t="str">
        <f>IF(Transactions[[#This Row],[amount]]&lt;=5000,"low","high")</f>
        <v>high</v>
      </c>
      <c r="J2003" s="1">
        <f>YEAR(Transactions[[#This Row],[transaction_date]])</f>
        <v>2024</v>
      </c>
      <c r="K2003" s="1" t="str">
        <f>TEXT(Transactions[[#This Row],[transaction_date]],"mmm")</f>
        <v>Jul</v>
      </c>
      <c r="L2003" s="1" t="str">
        <f>TEXT(Transactions[[#This Row],[transaction_date]],"ddd")</f>
        <v>Mon</v>
      </c>
      <c r="M2003" s="1">
        <f>WEEKDAY(Transactions[[#This Row],[transaction_date]])</f>
        <v>2</v>
      </c>
      <c r="N2003" s="1" t="str">
        <f>IF(OR(Transactions[[#This Row],[weekday]]=1,Transactions[[#This Row],[weekday]]=7),"weekend","weekday")</f>
        <v>weekday</v>
      </c>
    </row>
    <row r="2004" spans="1:14">
      <c r="A2004">
        <v>1364</v>
      </c>
      <c r="B2004">
        <v>1141168665</v>
      </c>
      <c r="C2004" s="1" t="s">
        <v>611</v>
      </c>
      <c r="D2004">
        <v>1999.42</v>
      </c>
      <c r="E2004" s="3">
        <v>45481.438321759262</v>
      </c>
      <c r="F2004" t="str">
        <f>TEXT(Transactions[[#This Row],[transaction_date]],"HH:MM:ss")</f>
        <v>10:31:11</v>
      </c>
      <c r="G2004">
        <f>HOUR(Transactions[[#This Row],[Time]])</f>
        <v>10</v>
      </c>
      <c r="H2004" s="1" t="str">
        <f>IF(Transactions[[#This Row],[Hour]]&lt;=6,"Night",IF(Transactions[[#This Row],[Hour]]&lt;=12,"Morning",IF(Transactions[[#This Row],[Hour]]&lt;=18,"Afternoon","Evening")))</f>
        <v>Morning</v>
      </c>
      <c r="I2004" s="1" t="str">
        <f>IF(Transactions[[#This Row],[amount]]&lt;=5000,"low","high")</f>
        <v>low</v>
      </c>
      <c r="J2004" s="1">
        <f>YEAR(Transactions[[#This Row],[transaction_date]])</f>
        <v>2024</v>
      </c>
      <c r="K2004" s="1" t="str">
        <f>TEXT(Transactions[[#This Row],[transaction_date]],"mmm")</f>
        <v>Jul</v>
      </c>
      <c r="L2004" s="1" t="str">
        <f>TEXT(Transactions[[#This Row],[transaction_date]],"ddd")</f>
        <v>Mon</v>
      </c>
      <c r="M2004" s="1">
        <f>WEEKDAY(Transactions[[#This Row],[transaction_date]])</f>
        <v>2</v>
      </c>
      <c r="N2004" s="1" t="str">
        <f>IF(OR(Transactions[[#This Row],[weekday]]=1,Transactions[[#This Row],[weekday]]=7),"weekend","weekday")</f>
        <v>weekday</v>
      </c>
    </row>
    <row r="2005" spans="1:14">
      <c r="A2005">
        <v>1618</v>
      </c>
      <c r="B2005">
        <v>1021346670</v>
      </c>
      <c r="C2005" s="1" t="s">
        <v>610</v>
      </c>
      <c r="D2005">
        <v>1870.38</v>
      </c>
      <c r="E2005" s="3">
        <v>45482.862870370373</v>
      </c>
      <c r="F2005" t="str">
        <f>TEXT(Transactions[[#This Row],[transaction_date]],"HH:MM:ss")</f>
        <v>20:42:32</v>
      </c>
      <c r="G2005">
        <f>HOUR(Transactions[[#This Row],[Time]])</f>
        <v>20</v>
      </c>
      <c r="H2005" s="1" t="str">
        <f>IF(Transactions[[#This Row],[Hour]]&lt;=6,"Night",IF(Transactions[[#This Row],[Hour]]&lt;=12,"Morning",IF(Transactions[[#This Row],[Hour]]&lt;=18,"Afternoon","Evening")))</f>
        <v>Evening</v>
      </c>
      <c r="I2005" s="1" t="str">
        <f>IF(Transactions[[#This Row],[amount]]&lt;=5000,"low","high")</f>
        <v>low</v>
      </c>
      <c r="J2005" s="1">
        <f>YEAR(Transactions[[#This Row],[transaction_date]])</f>
        <v>2024</v>
      </c>
      <c r="K2005" s="1" t="str">
        <f>TEXT(Transactions[[#This Row],[transaction_date]],"mmm")</f>
        <v>Jul</v>
      </c>
      <c r="L2005" s="1" t="str">
        <f>TEXT(Transactions[[#This Row],[transaction_date]],"ddd")</f>
        <v>Tue</v>
      </c>
      <c r="M2005" s="1">
        <f>WEEKDAY(Transactions[[#This Row],[transaction_date]])</f>
        <v>3</v>
      </c>
      <c r="N2005" s="1" t="str">
        <f>IF(OR(Transactions[[#This Row],[weekday]]=1,Transactions[[#This Row],[weekday]]=7),"weekend","weekday")</f>
        <v>weekday</v>
      </c>
    </row>
    <row r="2006" spans="1:14">
      <c r="A2006">
        <v>1842</v>
      </c>
      <c r="B2006">
        <v>1140124040</v>
      </c>
      <c r="C2006" s="1" t="s">
        <v>610</v>
      </c>
      <c r="D2006">
        <v>1181.0899999999999</v>
      </c>
      <c r="E2006" s="3">
        <v>45482.911562499998</v>
      </c>
      <c r="F2006" t="str">
        <f>TEXT(Transactions[[#This Row],[transaction_date]],"HH:MM:ss")</f>
        <v>21:52:39</v>
      </c>
      <c r="G2006">
        <f>HOUR(Transactions[[#This Row],[Time]])</f>
        <v>21</v>
      </c>
      <c r="H2006" s="1" t="str">
        <f>IF(Transactions[[#This Row],[Hour]]&lt;=6,"Night",IF(Transactions[[#This Row],[Hour]]&lt;=12,"Morning",IF(Transactions[[#This Row],[Hour]]&lt;=18,"Afternoon","Evening")))</f>
        <v>Evening</v>
      </c>
      <c r="I2006" s="1" t="str">
        <f>IF(Transactions[[#This Row],[amount]]&lt;=5000,"low","high")</f>
        <v>low</v>
      </c>
      <c r="J2006" s="1">
        <f>YEAR(Transactions[[#This Row],[transaction_date]])</f>
        <v>2024</v>
      </c>
      <c r="K2006" s="1" t="str">
        <f>TEXT(Transactions[[#This Row],[transaction_date]],"mmm")</f>
        <v>Jul</v>
      </c>
      <c r="L2006" s="1" t="str">
        <f>TEXT(Transactions[[#This Row],[transaction_date]],"ddd")</f>
        <v>Tue</v>
      </c>
      <c r="M2006" s="1">
        <f>WEEKDAY(Transactions[[#This Row],[transaction_date]])</f>
        <v>3</v>
      </c>
      <c r="N2006" s="1" t="str">
        <f>IF(OR(Transactions[[#This Row],[weekday]]=1,Transactions[[#This Row],[weekday]]=7),"weekend","weekday")</f>
        <v>weekday</v>
      </c>
    </row>
    <row r="2007" spans="1:14">
      <c r="A2007">
        <v>512</v>
      </c>
      <c r="B2007">
        <v>1083244615</v>
      </c>
      <c r="C2007" s="1" t="s">
        <v>612</v>
      </c>
      <c r="D2007">
        <v>2080.86</v>
      </c>
      <c r="E2007" s="3">
        <v>45483.396006944444</v>
      </c>
      <c r="F2007" t="str">
        <f>TEXT(Transactions[[#This Row],[transaction_date]],"HH:MM:ss")</f>
        <v>09:30:15</v>
      </c>
      <c r="G2007">
        <f>HOUR(Transactions[[#This Row],[Time]])</f>
        <v>9</v>
      </c>
      <c r="H2007" s="1" t="str">
        <f>IF(Transactions[[#This Row],[Hour]]&lt;=6,"Night",IF(Transactions[[#This Row],[Hour]]&lt;=12,"Morning",IF(Transactions[[#This Row],[Hour]]&lt;=18,"Afternoon","Evening")))</f>
        <v>Morning</v>
      </c>
      <c r="I2007" s="1" t="str">
        <f>IF(Transactions[[#This Row],[amount]]&lt;=5000,"low","high")</f>
        <v>low</v>
      </c>
      <c r="J2007" s="1">
        <f>YEAR(Transactions[[#This Row],[transaction_date]])</f>
        <v>2024</v>
      </c>
      <c r="K2007" s="1" t="str">
        <f>TEXT(Transactions[[#This Row],[transaction_date]],"mmm")</f>
        <v>Jul</v>
      </c>
      <c r="L2007" s="1" t="str">
        <f>TEXT(Transactions[[#This Row],[transaction_date]],"ddd")</f>
        <v>Wed</v>
      </c>
      <c r="M2007" s="1">
        <f>WEEKDAY(Transactions[[#This Row],[transaction_date]])</f>
        <v>4</v>
      </c>
      <c r="N2007" s="1" t="str">
        <f>IF(OR(Transactions[[#This Row],[weekday]]=1,Transactions[[#This Row],[weekday]]=7),"weekend","weekday")</f>
        <v>weekday</v>
      </c>
    </row>
    <row r="2008" spans="1:14">
      <c r="A2008">
        <v>650</v>
      </c>
      <c r="B2008">
        <v>1094724293</v>
      </c>
      <c r="C2008" s="1" t="s">
        <v>610</v>
      </c>
      <c r="D2008">
        <v>1612.05</v>
      </c>
      <c r="E2008" s="3">
        <v>45483.403217592589</v>
      </c>
      <c r="F2008" t="str">
        <f>TEXT(Transactions[[#This Row],[transaction_date]],"HH:MM:ss")</f>
        <v>09:40:38</v>
      </c>
      <c r="G2008">
        <f>HOUR(Transactions[[#This Row],[Time]])</f>
        <v>9</v>
      </c>
      <c r="H2008" s="1" t="str">
        <f>IF(Transactions[[#This Row],[Hour]]&lt;=6,"Night",IF(Transactions[[#This Row],[Hour]]&lt;=12,"Morning",IF(Transactions[[#This Row],[Hour]]&lt;=18,"Afternoon","Evening")))</f>
        <v>Morning</v>
      </c>
      <c r="I2008" s="1" t="str">
        <f>IF(Transactions[[#This Row],[amount]]&lt;=5000,"low","high")</f>
        <v>low</v>
      </c>
      <c r="J2008" s="1">
        <f>YEAR(Transactions[[#This Row],[transaction_date]])</f>
        <v>2024</v>
      </c>
      <c r="K2008" s="1" t="str">
        <f>TEXT(Transactions[[#This Row],[transaction_date]],"mmm")</f>
        <v>Jul</v>
      </c>
      <c r="L2008" s="1" t="str">
        <f>TEXT(Transactions[[#This Row],[transaction_date]],"ddd")</f>
        <v>Wed</v>
      </c>
      <c r="M2008" s="1">
        <f>WEEKDAY(Transactions[[#This Row],[transaction_date]])</f>
        <v>4</v>
      </c>
      <c r="N2008" s="1" t="str">
        <f>IF(OR(Transactions[[#This Row],[weekday]]=1,Transactions[[#This Row],[weekday]]=7),"weekend","weekday")</f>
        <v>weekday</v>
      </c>
    </row>
    <row r="2009" spans="1:14">
      <c r="A2009">
        <v>1708</v>
      </c>
      <c r="B2009">
        <v>1054372448</v>
      </c>
      <c r="C2009" s="1" t="s">
        <v>612</v>
      </c>
      <c r="D2009">
        <v>4670.24</v>
      </c>
      <c r="E2009" s="3">
        <v>45483.406655092593</v>
      </c>
      <c r="F2009" t="str">
        <f>TEXT(Transactions[[#This Row],[transaction_date]],"HH:MM:ss")</f>
        <v>09:45:35</v>
      </c>
      <c r="G2009">
        <f>HOUR(Transactions[[#This Row],[Time]])</f>
        <v>9</v>
      </c>
      <c r="H2009" s="1" t="str">
        <f>IF(Transactions[[#This Row],[Hour]]&lt;=6,"Night",IF(Transactions[[#This Row],[Hour]]&lt;=12,"Morning",IF(Transactions[[#This Row],[Hour]]&lt;=18,"Afternoon","Evening")))</f>
        <v>Morning</v>
      </c>
      <c r="I2009" s="1" t="str">
        <f>IF(Transactions[[#This Row],[amount]]&lt;=5000,"low","high")</f>
        <v>low</v>
      </c>
      <c r="J2009" s="1">
        <f>YEAR(Transactions[[#This Row],[transaction_date]])</f>
        <v>2024</v>
      </c>
      <c r="K2009" s="1" t="str">
        <f>TEXT(Transactions[[#This Row],[transaction_date]],"mmm")</f>
        <v>Jul</v>
      </c>
      <c r="L2009" s="1" t="str">
        <f>TEXT(Transactions[[#This Row],[transaction_date]],"ddd")</f>
        <v>Wed</v>
      </c>
      <c r="M2009" s="1">
        <f>WEEKDAY(Transactions[[#This Row],[transaction_date]])</f>
        <v>4</v>
      </c>
      <c r="N2009" s="1" t="str">
        <f>IF(OR(Transactions[[#This Row],[weekday]]=1,Transactions[[#This Row],[weekday]]=7),"weekend","weekday")</f>
        <v>weekday</v>
      </c>
    </row>
    <row r="2013" spans="1:14">
      <c r="A2013" s="13" t="s">
        <v>680</v>
      </c>
    </row>
  </sheetData>
  <phoneticPr fontId="1" type="noConversion"/>
  <conditionalFormatting sqref="D2:D2009">
    <cfRule type="expression" dxfId="40" priority="1">
      <formula>OR(D2&gt;10000,D2&lt;100)</formula>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BE070-57B4-42E4-AFF4-8A5DCC0563A6}">
  <dimension ref="A1:I100"/>
  <sheetViews>
    <sheetView workbookViewId="0">
      <pane ySplit="1" topLeftCell="A2" activePane="bottomLeft" state="frozen"/>
      <selection pane="bottomLeft" activeCell="J1" sqref="J1:J1048576"/>
    </sheetView>
  </sheetViews>
  <sheetFormatPr defaultRowHeight="13.8"/>
  <cols>
    <col min="1" max="1" width="16.296875" customWidth="1"/>
    <col min="2" max="2" width="14.5" customWidth="1"/>
    <col min="3" max="3" width="15.3984375" customWidth="1"/>
    <col min="4" max="4" width="28.09765625" customWidth="1"/>
    <col min="5" max="5" width="15.59765625" customWidth="1"/>
    <col min="6" max="6" width="16.59765625" customWidth="1"/>
    <col min="7" max="7" width="12.3984375" customWidth="1"/>
    <col min="8" max="8" width="11.8984375" customWidth="1"/>
    <col min="9" max="9" width="19.59765625" customWidth="1"/>
  </cols>
  <sheetData>
    <row r="1" spans="1:9">
      <c r="A1" t="s">
        <v>376</v>
      </c>
      <c r="B1" t="s">
        <v>96</v>
      </c>
      <c r="C1" t="s">
        <v>97</v>
      </c>
      <c r="D1" t="s">
        <v>99</v>
      </c>
      <c r="E1" t="s">
        <v>16</v>
      </c>
      <c r="F1" t="s">
        <v>377</v>
      </c>
      <c r="G1" t="s">
        <v>378</v>
      </c>
      <c r="H1" t="s">
        <v>4</v>
      </c>
      <c r="I1" t="s">
        <v>682</v>
      </c>
    </row>
    <row r="2" spans="1:9">
      <c r="A2">
        <v>1</v>
      </c>
      <c r="B2" s="1" t="s">
        <v>379</v>
      </c>
      <c r="C2" s="1" t="s">
        <v>380</v>
      </c>
      <c r="D2" s="1" t="s">
        <v>381</v>
      </c>
      <c r="E2">
        <v>9573010477</v>
      </c>
      <c r="F2" s="2">
        <v>43825.274988425925</v>
      </c>
      <c r="G2" s="1" t="s">
        <v>382</v>
      </c>
      <c r="H2">
        <v>20</v>
      </c>
      <c r="I2">
        <f ca="1">DATEDIF(employees[[#This Row],[hire_date]],TODAY(),"Y")</f>
        <v>5</v>
      </c>
    </row>
    <row r="3" spans="1:9">
      <c r="A3">
        <v>2</v>
      </c>
      <c r="B3" s="1" t="s">
        <v>383</v>
      </c>
      <c r="C3" s="1" t="s">
        <v>384</v>
      </c>
      <c r="D3" s="1" t="s">
        <v>385</v>
      </c>
      <c r="E3">
        <v>7636178892</v>
      </c>
      <c r="F3" s="2">
        <v>44617.152199074073</v>
      </c>
      <c r="G3" s="1" t="s">
        <v>386</v>
      </c>
      <c r="H3">
        <v>15</v>
      </c>
      <c r="I3">
        <f ca="1">DATEDIF(employees[[#This Row],[hire_date]],TODAY(),"Y")</f>
        <v>3</v>
      </c>
    </row>
    <row r="4" spans="1:9">
      <c r="A4">
        <v>3</v>
      </c>
      <c r="B4" s="1" t="s">
        <v>198</v>
      </c>
      <c r="C4" s="1" t="s">
        <v>185</v>
      </c>
      <c r="D4" s="1" t="s">
        <v>387</v>
      </c>
      <c r="E4">
        <v>7156299036</v>
      </c>
      <c r="F4" s="2">
        <v>44431.220821759256</v>
      </c>
      <c r="G4" s="1" t="s">
        <v>388</v>
      </c>
      <c r="H4">
        <v>13</v>
      </c>
      <c r="I4">
        <f ca="1">DATEDIF(employees[[#This Row],[hire_date]],TODAY(),"Y")</f>
        <v>3</v>
      </c>
    </row>
    <row r="5" spans="1:9">
      <c r="A5">
        <v>4</v>
      </c>
      <c r="B5" s="1" t="s">
        <v>389</v>
      </c>
      <c r="C5" s="1" t="s">
        <v>390</v>
      </c>
      <c r="D5" s="1" t="s">
        <v>391</v>
      </c>
      <c r="E5">
        <v>7204804470</v>
      </c>
      <c r="F5" s="2">
        <v>44233.608958333331</v>
      </c>
      <c r="G5" s="1" t="s">
        <v>388</v>
      </c>
      <c r="H5">
        <v>1</v>
      </c>
      <c r="I5">
        <f ca="1">DATEDIF(employees[[#This Row],[hire_date]],TODAY(),"Y")</f>
        <v>4</v>
      </c>
    </row>
    <row r="6" spans="1:9">
      <c r="A6">
        <v>5</v>
      </c>
      <c r="B6" s="1" t="s">
        <v>392</v>
      </c>
      <c r="C6" s="1" t="s">
        <v>363</v>
      </c>
      <c r="D6" s="1" t="s">
        <v>393</v>
      </c>
      <c r="E6">
        <v>9496883514</v>
      </c>
      <c r="F6" s="2">
        <v>45169.282233796293</v>
      </c>
      <c r="G6" s="1" t="s">
        <v>388</v>
      </c>
      <c r="H6">
        <v>22</v>
      </c>
      <c r="I6">
        <f ca="1">DATEDIF(employees[[#This Row],[hire_date]],TODAY(),"Y")</f>
        <v>1</v>
      </c>
    </row>
    <row r="7" spans="1:9">
      <c r="A7">
        <v>6</v>
      </c>
      <c r="B7" s="1" t="s">
        <v>394</v>
      </c>
      <c r="C7" s="1" t="s">
        <v>395</v>
      </c>
      <c r="D7" s="1" t="s">
        <v>396</v>
      </c>
      <c r="E7">
        <v>9645041595</v>
      </c>
      <c r="F7" s="2">
        <v>44845.027638888889</v>
      </c>
      <c r="G7" s="1" t="s">
        <v>388</v>
      </c>
      <c r="H7">
        <v>26</v>
      </c>
      <c r="I7">
        <f ca="1">DATEDIF(employees[[#This Row],[hire_date]],TODAY(),"Y")</f>
        <v>2</v>
      </c>
    </row>
    <row r="8" spans="1:9">
      <c r="A8">
        <v>7</v>
      </c>
      <c r="B8" s="1" t="s">
        <v>301</v>
      </c>
      <c r="C8" s="1" t="s">
        <v>158</v>
      </c>
      <c r="D8" s="1" t="s">
        <v>397</v>
      </c>
      <c r="E8">
        <v>7755661981</v>
      </c>
      <c r="F8" s="2">
        <v>44396.457256944443</v>
      </c>
      <c r="G8" s="1" t="s">
        <v>386</v>
      </c>
      <c r="H8">
        <v>29</v>
      </c>
      <c r="I8">
        <f ca="1">DATEDIF(employees[[#This Row],[hire_date]],TODAY(),"Y")</f>
        <v>3</v>
      </c>
    </row>
    <row r="9" spans="1:9">
      <c r="A9">
        <v>8</v>
      </c>
      <c r="B9" s="1" t="s">
        <v>281</v>
      </c>
      <c r="C9" s="1" t="s">
        <v>398</v>
      </c>
      <c r="D9" s="1" t="s">
        <v>399</v>
      </c>
      <c r="E9">
        <v>8577296805</v>
      </c>
      <c r="F9" s="2">
        <v>44798.788483796299</v>
      </c>
      <c r="G9" s="1" t="s">
        <v>400</v>
      </c>
      <c r="H9">
        <v>15</v>
      </c>
      <c r="I9">
        <f ca="1">DATEDIF(employees[[#This Row],[hire_date]],TODAY(),"Y")</f>
        <v>2</v>
      </c>
    </row>
    <row r="10" spans="1:9">
      <c r="A10">
        <v>9</v>
      </c>
      <c r="B10" s="1" t="s">
        <v>336</v>
      </c>
      <c r="C10" s="1" t="s">
        <v>401</v>
      </c>
      <c r="D10" s="1" t="s">
        <v>402</v>
      </c>
      <c r="E10">
        <v>7076688368</v>
      </c>
      <c r="F10" s="2">
        <v>44965.027581018519</v>
      </c>
      <c r="G10" s="1" t="s">
        <v>388</v>
      </c>
      <c r="H10">
        <v>26</v>
      </c>
      <c r="I10">
        <f ca="1">DATEDIF(employees[[#This Row],[hire_date]],TODAY(),"Y")</f>
        <v>2</v>
      </c>
    </row>
    <row r="11" spans="1:9">
      <c r="A11">
        <v>10</v>
      </c>
      <c r="B11" s="1" t="s">
        <v>403</v>
      </c>
      <c r="C11" s="1" t="s">
        <v>404</v>
      </c>
      <c r="D11" s="1" t="s">
        <v>405</v>
      </c>
      <c r="E11">
        <v>9522724208</v>
      </c>
      <c r="F11" s="2">
        <v>45073.703009259261</v>
      </c>
      <c r="G11" s="1" t="s">
        <v>388</v>
      </c>
      <c r="H11">
        <v>34</v>
      </c>
      <c r="I11">
        <f ca="1">DATEDIF(employees[[#This Row],[hire_date]],TODAY(),"Y")</f>
        <v>2</v>
      </c>
    </row>
    <row r="12" spans="1:9">
      <c r="A12">
        <v>11</v>
      </c>
      <c r="B12" s="1" t="s">
        <v>235</v>
      </c>
      <c r="C12" s="1" t="s">
        <v>406</v>
      </c>
      <c r="D12" s="1" t="s">
        <v>407</v>
      </c>
      <c r="E12">
        <v>9386858763</v>
      </c>
      <c r="F12" s="2">
        <v>44129.740277777775</v>
      </c>
      <c r="G12" s="1" t="s">
        <v>386</v>
      </c>
      <c r="H12">
        <v>17</v>
      </c>
      <c r="I12">
        <f ca="1">DATEDIF(employees[[#This Row],[hire_date]],TODAY(),"Y")</f>
        <v>4</v>
      </c>
    </row>
    <row r="13" spans="1:9">
      <c r="A13">
        <v>12</v>
      </c>
      <c r="B13" s="1" t="s">
        <v>362</v>
      </c>
      <c r="C13" s="1" t="s">
        <v>408</v>
      </c>
      <c r="D13" s="1" t="s">
        <v>409</v>
      </c>
      <c r="E13">
        <v>8017584691</v>
      </c>
      <c r="F13" s="2">
        <v>44382.520277777781</v>
      </c>
      <c r="G13" s="1" t="s">
        <v>400</v>
      </c>
      <c r="H13">
        <v>14</v>
      </c>
      <c r="I13">
        <f ca="1">DATEDIF(employees[[#This Row],[hire_date]],TODAY(),"Y")</f>
        <v>4</v>
      </c>
    </row>
    <row r="14" spans="1:9">
      <c r="A14">
        <v>13</v>
      </c>
      <c r="B14" s="1" t="s">
        <v>309</v>
      </c>
      <c r="C14" s="1" t="s">
        <v>410</v>
      </c>
      <c r="D14" s="1" t="s">
        <v>411</v>
      </c>
      <c r="E14">
        <v>7071189097</v>
      </c>
      <c r="F14" s="2">
        <v>43901.06790509259</v>
      </c>
      <c r="G14" s="1" t="s">
        <v>400</v>
      </c>
      <c r="H14">
        <v>13</v>
      </c>
      <c r="I14">
        <f ca="1">DATEDIF(employees[[#This Row],[hire_date]],TODAY(),"Y")</f>
        <v>5</v>
      </c>
    </row>
    <row r="15" spans="1:9">
      <c r="A15">
        <v>14</v>
      </c>
      <c r="B15" s="1" t="s">
        <v>298</v>
      </c>
      <c r="C15" s="1" t="s">
        <v>412</v>
      </c>
      <c r="D15" s="1" t="s">
        <v>413</v>
      </c>
      <c r="E15">
        <v>9552271517</v>
      </c>
      <c r="F15" s="2">
        <v>45356.163136574076</v>
      </c>
      <c r="G15" s="1" t="s">
        <v>386</v>
      </c>
      <c r="H15">
        <v>34</v>
      </c>
      <c r="I15">
        <f ca="1">DATEDIF(employees[[#This Row],[hire_date]],TODAY(),"Y")</f>
        <v>1</v>
      </c>
    </row>
    <row r="16" spans="1:9">
      <c r="A16">
        <v>15</v>
      </c>
      <c r="B16" s="1" t="s">
        <v>131</v>
      </c>
      <c r="C16" s="1" t="s">
        <v>414</v>
      </c>
      <c r="D16" s="1" t="s">
        <v>415</v>
      </c>
      <c r="E16">
        <v>6867235746</v>
      </c>
      <c r="F16" s="2">
        <v>43884.624212962961</v>
      </c>
      <c r="G16" s="1" t="s">
        <v>400</v>
      </c>
      <c r="H16">
        <v>11</v>
      </c>
      <c r="I16">
        <f ca="1">DATEDIF(employees[[#This Row],[hire_date]],TODAY(),"Y")</f>
        <v>5</v>
      </c>
    </row>
    <row r="17" spans="1:9">
      <c r="A17">
        <v>16</v>
      </c>
      <c r="B17" s="1" t="s">
        <v>362</v>
      </c>
      <c r="C17" s="1" t="s">
        <v>416</v>
      </c>
      <c r="D17" s="1" t="s">
        <v>417</v>
      </c>
      <c r="E17">
        <v>6878396131</v>
      </c>
      <c r="F17" s="2">
        <v>44934.740844907406</v>
      </c>
      <c r="G17" s="1" t="s">
        <v>388</v>
      </c>
      <c r="H17">
        <v>16</v>
      </c>
      <c r="I17">
        <f ca="1">DATEDIF(employees[[#This Row],[hire_date]],TODAY(),"Y")</f>
        <v>2</v>
      </c>
    </row>
    <row r="18" spans="1:9">
      <c r="A18">
        <v>17</v>
      </c>
      <c r="B18" s="1" t="s">
        <v>418</v>
      </c>
      <c r="C18" s="1" t="s">
        <v>419</v>
      </c>
      <c r="D18" s="1" t="s">
        <v>420</v>
      </c>
      <c r="E18">
        <v>7645189592</v>
      </c>
      <c r="F18" s="2">
        <v>44232.628495370373</v>
      </c>
      <c r="G18" s="1" t="s">
        <v>382</v>
      </c>
      <c r="H18">
        <v>33</v>
      </c>
      <c r="I18">
        <f ca="1">DATEDIF(employees[[#This Row],[hire_date]],TODAY(),"Y")</f>
        <v>4</v>
      </c>
    </row>
    <row r="19" spans="1:9">
      <c r="A19">
        <v>18</v>
      </c>
      <c r="B19" s="1" t="s">
        <v>201</v>
      </c>
      <c r="C19" s="1" t="s">
        <v>421</v>
      </c>
      <c r="D19" s="1" t="s">
        <v>422</v>
      </c>
      <c r="E19">
        <v>8254988795</v>
      </c>
      <c r="F19" s="2">
        <v>44260.356874999998</v>
      </c>
      <c r="G19" s="1" t="s">
        <v>388</v>
      </c>
      <c r="H19">
        <v>1</v>
      </c>
      <c r="I19">
        <f ca="1">DATEDIF(employees[[#This Row],[hire_date]],TODAY(),"Y")</f>
        <v>4</v>
      </c>
    </row>
    <row r="20" spans="1:9">
      <c r="A20">
        <v>19</v>
      </c>
      <c r="B20" s="1" t="s">
        <v>298</v>
      </c>
      <c r="C20" s="1" t="s">
        <v>423</v>
      </c>
      <c r="D20" s="1" t="s">
        <v>424</v>
      </c>
      <c r="E20">
        <v>8838932212</v>
      </c>
      <c r="F20" s="2">
        <v>44005.308796296296</v>
      </c>
      <c r="G20" s="1" t="s">
        <v>386</v>
      </c>
      <c r="H20">
        <v>14</v>
      </c>
      <c r="I20">
        <f ca="1">DATEDIF(employees[[#This Row],[hire_date]],TODAY(),"Y")</f>
        <v>5</v>
      </c>
    </row>
    <row r="21" spans="1:9">
      <c r="A21">
        <v>20</v>
      </c>
      <c r="B21" s="1" t="s">
        <v>425</v>
      </c>
      <c r="C21" s="1" t="s">
        <v>426</v>
      </c>
      <c r="D21" s="1" t="s">
        <v>427</v>
      </c>
      <c r="E21">
        <v>7035370117</v>
      </c>
      <c r="F21" s="2">
        <v>44431.787893518522</v>
      </c>
      <c r="G21" s="1" t="s">
        <v>386</v>
      </c>
      <c r="H21">
        <v>26</v>
      </c>
      <c r="I21">
        <f ca="1">DATEDIF(employees[[#This Row],[hire_date]],TODAY(),"Y")</f>
        <v>3</v>
      </c>
    </row>
    <row r="22" spans="1:9">
      <c r="A22">
        <v>21</v>
      </c>
      <c r="B22" s="1" t="s">
        <v>348</v>
      </c>
      <c r="C22" s="1" t="s">
        <v>428</v>
      </c>
      <c r="D22" s="1" t="s">
        <v>429</v>
      </c>
      <c r="E22">
        <v>7601030552</v>
      </c>
      <c r="F22" s="2">
        <v>44235.012395833335</v>
      </c>
      <c r="G22" s="1" t="s">
        <v>382</v>
      </c>
      <c r="H22">
        <v>7</v>
      </c>
      <c r="I22">
        <f ca="1">DATEDIF(employees[[#This Row],[hire_date]],TODAY(),"Y")</f>
        <v>4</v>
      </c>
    </row>
    <row r="23" spans="1:9">
      <c r="A23">
        <v>22</v>
      </c>
      <c r="B23" s="1" t="s">
        <v>319</v>
      </c>
      <c r="C23" s="1" t="s">
        <v>430</v>
      </c>
      <c r="D23" s="1" t="s">
        <v>431</v>
      </c>
      <c r="E23">
        <v>7529321556</v>
      </c>
      <c r="F23" s="2">
        <v>44964.230428240742</v>
      </c>
      <c r="G23" s="1" t="s">
        <v>400</v>
      </c>
      <c r="H23">
        <v>1</v>
      </c>
      <c r="I23">
        <f ca="1">DATEDIF(employees[[#This Row],[hire_date]],TODAY(),"Y")</f>
        <v>2</v>
      </c>
    </row>
    <row r="24" spans="1:9">
      <c r="A24">
        <v>23</v>
      </c>
      <c r="B24" s="1" t="s">
        <v>432</v>
      </c>
      <c r="C24" s="1" t="s">
        <v>164</v>
      </c>
      <c r="D24" s="1" t="s">
        <v>433</v>
      </c>
      <c r="E24">
        <v>8321661590</v>
      </c>
      <c r="F24" s="2">
        <v>44198.641273148147</v>
      </c>
      <c r="G24" s="1" t="s">
        <v>386</v>
      </c>
      <c r="H24">
        <v>6</v>
      </c>
      <c r="I24">
        <f ca="1">DATEDIF(employees[[#This Row],[hire_date]],TODAY(),"Y")</f>
        <v>4</v>
      </c>
    </row>
    <row r="25" spans="1:9">
      <c r="A25">
        <v>24</v>
      </c>
      <c r="B25" s="1" t="s">
        <v>434</v>
      </c>
      <c r="C25" s="1" t="s">
        <v>435</v>
      </c>
      <c r="D25" s="1" t="s">
        <v>436</v>
      </c>
      <c r="E25">
        <v>8235681040</v>
      </c>
      <c r="F25" s="2">
        <v>44254.789143518516</v>
      </c>
      <c r="G25" s="1" t="s">
        <v>400</v>
      </c>
      <c r="H25">
        <v>1</v>
      </c>
      <c r="I25">
        <f ca="1">DATEDIF(employees[[#This Row],[hire_date]],TODAY(),"Y")</f>
        <v>4</v>
      </c>
    </row>
    <row r="26" spans="1:9">
      <c r="A26">
        <v>25</v>
      </c>
      <c r="B26" s="1" t="s">
        <v>437</v>
      </c>
      <c r="C26" s="1" t="s">
        <v>339</v>
      </c>
      <c r="D26" s="1" t="s">
        <v>438</v>
      </c>
      <c r="E26">
        <v>8841186261</v>
      </c>
      <c r="F26" s="2">
        <v>44639.32199074074</v>
      </c>
      <c r="G26" s="1" t="s">
        <v>400</v>
      </c>
      <c r="H26">
        <v>2</v>
      </c>
      <c r="I26">
        <f ca="1">DATEDIF(employees[[#This Row],[hire_date]],TODAY(),"Y")</f>
        <v>3</v>
      </c>
    </row>
    <row r="27" spans="1:9">
      <c r="A27">
        <v>26</v>
      </c>
      <c r="B27" s="1" t="s">
        <v>330</v>
      </c>
      <c r="C27" s="1" t="s">
        <v>439</v>
      </c>
      <c r="D27" s="1" t="s">
        <v>440</v>
      </c>
      <c r="E27">
        <v>9487412118</v>
      </c>
      <c r="F27" s="2">
        <v>45329.239421296297</v>
      </c>
      <c r="G27" s="1" t="s">
        <v>382</v>
      </c>
      <c r="H27">
        <v>20</v>
      </c>
      <c r="I27">
        <f ca="1">DATEDIF(employees[[#This Row],[hire_date]],TODAY(),"Y")</f>
        <v>1</v>
      </c>
    </row>
    <row r="28" spans="1:9">
      <c r="A28">
        <v>27</v>
      </c>
      <c r="B28" s="1" t="s">
        <v>418</v>
      </c>
      <c r="C28" s="1" t="s">
        <v>341</v>
      </c>
      <c r="D28" s="1" t="s">
        <v>441</v>
      </c>
      <c r="E28">
        <v>6810239886</v>
      </c>
      <c r="F28" s="2">
        <v>43911.687777777777</v>
      </c>
      <c r="G28" s="1" t="s">
        <v>388</v>
      </c>
      <c r="H28">
        <v>3</v>
      </c>
      <c r="I28">
        <f ca="1">DATEDIF(employees[[#This Row],[hire_date]],TODAY(),"Y")</f>
        <v>5</v>
      </c>
    </row>
    <row r="29" spans="1:9">
      <c r="A29">
        <v>28</v>
      </c>
      <c r="B29" s="1" t="s">
        <v>442</v>
      </c>
      <c r="C29" s="1" t="s">
        <v>443</v>
      </c>
      <c r="D29" s="1" t="s">
        <v>444</v>
      </c>
      <c r="E29">
        <v>8455403206</v>
      </c>
      <c r="F29" s="2">
        <v>43955.321215277778</v>
      </c>
      <c r="G29" s="1" t="s">
        <v>388</v>
      </c>
      <c r="H29">
        <v>9</v>
      </c>
      <c r="I29">
        <f ca="1">DATEDIF(employees[[#This Row],[hire_date]],TODAY(),"Y")</f>
        <v>5</v>
      </c>
    </row>
    <row r="30" spans="1:9">
      <c r="A30">
        <v>29</v>
      </c>
      <c r="B30" s="1" t="s">
        <v>330</v>
      </c>
      <c r="C30" s="1" t="s">
        <v>445</v>
      </c>
      <c r="D30" s="1" t="s">
        <v>446</v>
      </c>
      <c r="E30">
        <v>8525431691</v>
      </c>
      <c r="F30" s="2">
        <v>44255.327523148146</v>
      </c>
      <c r="G30" s="1" t="s">
        <v>386</v>
      </c>
      <c r="H30">
        <v>7</v>
      </c>
      <c r="I30">
        <f ca="1">DATEDIF(employees[[#This Row],[hire_date]],TODAY(),"Y")</f>
        <v>4</v>
      </c>
    </row>
    <row r="31" spans="1:9">
      <c r="A31">
        <v>30</v>
      </c>
      <c r="B31" s="1" t="s">
        <v>447</v>
      </c>
      <c r="C31" s="1" t="s">
        <v>448</v>
      </c>
      <c r="D31" s="1" t="s">
        <v>449</v>
      </c>
      <c r="E31">
        <v>9305423708</v>
      </c>
      <c r="F31" s="2">
        <v>44220.902557870373</v>
      </c>
      <c r="G31" s="1" t="s">
        <v>382</v>
      </c>
      <c r="H31">
        <v>21</v>
      </c>
      <c r="I31">
        <f ca="1">DATEDIF(employees[[#This Row],[hire_date]],TODAY(),"Y")</f>
        <v>4</v>
      </c>
    </row>
    <row r="32" spans="1:9">
      <c r="A32">
        <v>31</v>
      </c>
      <c r="B32" s="1" t="s">
        <v>450</v>
      </c>
      <c r="C32" s="1" t="s">
        <v>343</v>
      </c>
      <c r="D32" s="1" t="s">
        <v>451</v>
      </c>
      <c r="E32">
        <v>8701228873</v>
      </c>
      <c r="F32" s="2">
        <v>44654.420787037037</v>
      </c>
      <c r="G32" s="1" t="s">
        <v>400</v>
      </c>
      <c r="H32">
        <v>17</v>
      </c>
      <c r="I32">
        <f ca="1">DATEDIF(employees[[#This Row],[hire_date]],TODAY(),"Y")</f>
        <v>3</v>
      </c>
    </row>
    <row r="33" spans="1:9">
      <c r="A33">
        <v>32</v>
      </c>
      <c r="B33" s="1" t="s">
        <v>281</v>
      </c>
      <c r="C33" s="1" t="s">
        <v>452</v>
      </c>
      <c r="D33" s="1" t="s">
        <v>453</v>
      </c>
      <c r="E33">
        <v>7998129580</v>
      </c>
      <c r="F33" s="2">
        <v>43695.97934027778</v>
      </c>
      <c r="G33" s="1" t="s">
        <v>386</v>
      </c>
      <c r="H33">
        <v>33</v>
      </c>
      <c r="I33">
        <f ca="1">DATEDIF(employees[[#This Row],[hire_date]],TODAY(),"Y")</f>
        <v>5</v>
      </c>
    </row>
    <row r="34" spans="1:9">
      <c r="A34">
        <v>33</v>
      </c>
      <c r="B34" s="1" t="s">
        <v>204</v>
      </c>
      <c r="C34" s="1" t="s">
        <v>454</v>
      </c>
      <c r="D34" s="1" t="s">
        <v>455</v>
      </c>
      <c r="E34">
        <v>6955709582</v>
      </c>
      <c r="F34" s="2">
        <v>43960.012812499997</v>
      </c>
      <c r="G34" s="1" t="s">
        <v>388</v>
      </c>
      <c r="H34">
        <v>5</v>
      </c>
      <c r="I34">
        <f ca="1">DATEDIF(employees[[#This Row],[hire_date]],TODAY(),"Y")</f>
        <v>5</v>
      </c>
    </row>
    <row r="35" spans="1:9">
      <c r="A35">
        <v>34</v>
      </c>
      <c r="B35" s="1" t="s">
        <v>456</v>
      </c>
      <c r="C35" s="1" t="s">
        <v>457</v>
      </c>
      <c r="D35" s="1" t="s">
        <v>458</v>
      </c>
      <c r="E35">
        <v>9421756360</v>
      </c>
      <c r="F35" s="2">
        <v>43751.991030092591</v>
      </c>
      <c r="G35" s="1" t="s">
        <v>388</v>
      </c>
      <c r="H35">
        <v>19</v>
      </c>
      <c r="I35">
        <f ca="1">DATEDIF(employees[[#This Row],[hire_date]],TODAY(),"Y")</f>
        <v>5</v>
      </c>
    </row>
    <row r="36" spans="1:9">
      <c r="A36">
        <v>35</v>
      </c>
      <c r="B36" s="1" t="s">
        <v>113</v>
      </c>
      <c r="C36" s="1" t="s">
        <v>421</v>
      </c>
      <c r="D36" s="1" t="s">
        <v>459</v>
      </c>
      <c r="E36">
        <v>9142301027</v>
      </c>
      <c r="F36" s="2">
        <v>45404.176828703705</v>
      </c>
      <c r="G36" s="1" t="s">
        <v>382</v>
      </c>
      <c r="H36">
        <v>3</v>
      </c>
      <c r="I36">
        <f ca="1">DATEDIF(employees[[#This Row],[hire_date]],TODAY(),"Y")</f>
        <v>1</v>
      </c>
    </row>
    <row r="37" spans="1:9">
      <c r="A37">
        <v>36</v>
      </c>
      <c r="B37" s="1" t="s">
        <v>460</v>
      </c>
      <c r="C37" s="1" t="s">
        <v>461</v>
      </c>
      <c r="D37" s="1" t="s">
        <v>462</v>
      </c>
      <c r="E37">
        <v>9613085917</v>
      </c>
      <c r="F37" s="2">
        <v>44315.760925925926</v>
      </c>
      <c r="G37" s="1" t="s">
        <v>400</v>
      </c>
      <c r="H37">
        <v>19</v>
      </c>
      <c r="I37">
        <f ca="1">DATEDIF(employees[[#This Row],[hire_date]],TODAY(),"Y")</f>
        <v>4</v>
      </c>
    </row>
    <row r="38" spans="1:9">
      <c r="A38">
        <v>37</v>
      </c>
      <c r="B38" s="1" t="s">
        <v>463</v>
      </c>
      <c r="C38" s="1" t="s">
        <v>343</v>
      </c>
      <c r="D38" s="1" t="s">
        <v>464</v>
      </c>
      <c r="E38">
        <v>9402175300</v>
      </c>
      <c r="F38" s="2">
        <v>45259.061388888891</v>
      </c>
      <c r="G38" s="1" t="s">
        <v>388</v>
      </c>
      <c r="H38">
        <v>15</v>
      </c>
      <c r="I38">
        <f ca="1">DATEDIF(employees[[#This Row],[hire_date]],TODAY(),"Y")</f>
        <v>1</v>
      </c>
    </row>
    <row r="39" spans="1:9">
      <c r="A39">
        <v>38</v>
      </c>
      <c r="B39" s="1" t="s">
        <v>267</v>
      </c>
      <c r="C39" s="1" t="s">
        <v>465</v>
      </c>
      <c r="D39" s="1" t="s">
        <v>466</v>
      </c>
      <c r="E39">
        <v>8190617317</v>
      </c>
      <c r="F39" s="2">
        <v>43784.088784722226</v>
      </c>
      <c r="G39" s="1" t="s">
        <v>382</v>
      </c>
      <c r="H39">
        <v>26</v>
      </c>
      <c r="I39">
        <f ca="1">DATEDIF(employees[[#This Row],[hire_date]],TODAY(),"Y")</f>
        <v>5</v>
      </c>
    </row>
    <row r="40" spans="1:9">
      <c r="A40">
        <v>39</v>
      </c>
      <c r="B40" s="1" t="s">
        <v>467</v>
      </c>
      <c r="C40" s="1" t="s">
        <v>468</v>
      </c>
      <c r="D40" s="1" t="s">
        <v>469</v>
      </c>
      <c r="E40">
        <v>7592708221</v>
      </c>
      <c r="F40" s="2">
        <v>44004.076307870368</v>
      </c>
      <c r="G40" s="1" t="s">
        <v>386</v>
      </c>
      <c r="H40">
        <v>34</v>
      </c>
      <c r="I40">
        <f ca="1">DATEDIF(employees[[#This Row],[hire_date]],TODAY(),"Y")</f>
        <v>5</v>
      </c>
    </row>
    <row r="41" spans="1:9">
      <c r="A41">
        <v>40</v>
      </c>
      <c r="B41" s="1" t="s">
        <v>470</v>
      </c>
      <c r="C41" s="1" t="s">
        <v>471</v>
      </c>
      <c r="D41" s="1" t="s">
        <v>472</v>
      </c>
      <c r="E41">
        <v>8895503063</v>
      </c>
      <c r="F41" s="2">
        <v>44522.945844907408</v>
      </c>
      <c r="G41" s="1" t="s">
        <v>388</v>
      </c>
      <c r="H41">
        <v>17</v>
      </c>
      <c r="I41">
        <f ca="1">DATEDIF(employees[[#This Row],[hire_date]],TODAY(),"Y")</f>
        <v>3</v>
      </c>
    </row>
    <row r="42" spans="1:9">
      <c r="A42">
        <v>41</v>
      </c>
      <c r="B42" s="1" t="s">
        <v>434</v>
      </c>
      <c r="C42" s="1" t="s">
        <v>473</v>
      </c>
      <c r="D42" s="1" t="s">
        <v>474</v>
      </c>
      <c r="E42">
        <v>6967702077</v>
      </c>
      <c r="F42" s="2">
        <v>44206.601527777777</v>
      </c>
      <c r="G42" s="1" t="s">
        <v>400</v>
      </c>
      <c r="H42">
        <v>26</v>
      </c>
      <c r="I42">
        <f ca="1">DATEDIF(employees[[#This Row],[hire_date]],TODAY(),"Y")</f>
        <v>4</v>
      </c>
    </row>
    <row r="43" spans="1:9">
      <c r="A43">
        <v>42</v>
      </c>
      <c r="B43" s="1" t="s">
        <v>157</v>
      </c>
      <c r="C43" s="1" t="s">
        <v>475</v>
      </c>
      <c r="D43" s="1" t="s">
        <v>476</v>
      </c>
      <c r="E43">
        <v>8396264703</v>
      </c>
      <c r="F43" s="2">
        <v>45427.639745370368</v>
      </c>
      <c r="G43" s="1" t="s">
        <v>400</v>
      </c>
      <c r="H43">
        <v>3</v>
      </c>
      <c r="I43">
        <f ca="1">DATEDIF(employees[[#This Row],[hire_date]],TODAY(),"Y")</f>
        <v>1</v>
      </c>
    </row>
    <row r="44" spans="1:9">
      <c r="A44">
        <v>43</v>
      </c>
      <c r="B44" s="1" t="s">
        <v>281</v>
      </c>
      <c r="C44" s="1" t="s">
        <v>461</v>
      </c>
      <c r="D44" s="1" t="s">
        <v>477</v>
      </c>
      <c r="E44">
        <v>8790658187</v>
      </c>
      <c r="F44" s="2">
        <v>43897.510914351849</v>
      </c>
      <c r="G44" s="1" t="s">
        <v>382</v>
      </c>
      <c r="H44">
        <v>20</v>
      </c>
      <c r="I44">
        <f ca="1">DATEDIF(employees[[#This Row],[hire_date]],TODAY(),"Y")</f>
        <v>5</v>
      </c>
    </row>
    <row r="45" spans="1:9">
      <c r="A45">
        <v>44</v>
      </c>
      <c r="B45" s="1" t="s">
        <v>478</v>
      </c>
      <c r="C45" s="1" t="s">
        <v>479</v>
      </c>
      <c r="D45" s="1" t="s">
        <v>480</v>
      </c>
      <c r="E45">
        <v>7047898713</v>
      </c>
      <c r="F45" s="2">
        <v>44656.365972222222</v>
      </c>
      <c r="G45" s="1" t="s">
        <v>386</v>
      </c>
      <c r="H45">
        <v>15</v>
      </c>
      <c r="I45">
        <f ca="1">DATEDIF(employees[[#This Row],[hire_date]],TODAY(),"Y")</f>
        <v>3</v>
      </c>
    </row>
    <row r="46" spans="1:9">
      <c r="A46">
        <v>45</v>
      </c>
      <c r="B46" s="1" t="s">
        <v>481</v>
      </c>
      <c r="C46" s="1" t="s">
        <v>482</v>
      </c>
      <c r="D46" s="1" t="s">
        <v>483</v>
      </c>
      <c r="E46">
        <v>8575839177</v>
      </c>
      <c r="F46" s="2">
        <v>43921.461921296293</v>
      </c>
      <c r="G46" s="1" t="s">
        <v>388</v>
      </c>
      <c r="H46">
        <v>27</v>
      </c>
      <c r="I46">
        <f ca="1">DATEDIF(employees[[#This Row],[hire_date]],TODAY(),"Y")</f>
        <v>5</v>
      </c>
    </row>
    <row r="47" spans="1:9">
      <c r="A47">
        <v>46</v>
      </c>
      <c r="B47" s="1" t="s">
        <v>484</v>
      </c>
      <c r="C47" s="1" t="s">
        <v>331</v>
      </c>
      <c r="D47" s="1" t="s">
        <v>485</v>
      </c>
      <c r="E47">
        <v>9766866962</v>
      </c>
      <c r="F47" s="2">
        <v>45214.68041666667</v>
      </c>
      <c r="G47" s="1" t="s">
        <v>386</v>
      </c>
      <c r="H47">
        <v>6</v>
      </c>
      <c r="I47">
        <f ca="1">DATEDIF(employees[[#This Row],[hire_date]],TODAY(),"Y")</f>
        <v>1</v>
      </c>
    </row>
    <row r="48" spans="1:9">
      <c r="A48">
        <v>47</v>
      </c>
      <c r="B48" s="1" t="s">
        <v>215</v>
      </c>
      <c r="C48" s="1" t="s">
        <v>486</v>
      </c>
      <c r="D48" s="1" t="s">
        <v>487</v>
      </c>
      <c r="E48">
        <v>9586462498</v>
      </c>
      <c r="F48" s="2">
        <v>44759.332060185188</v>
      </c>
      <c r="G48" s="1" t="s">
        <v>388</v>
      </c>
      <c r="H48">
        <v>5</v>
      </c>
      <c r="I48">
        <f ca="1">DATEDIF(employees[[#This Row],[hire_date]],TODAY(),"Y")</f>
        <v>3</v>
      </c>
    </row>
    <row r="49" spans="1:9">
      <c r="A49">
        <v>48</v>
      </c>
      <c r="B49" s="1" t="s">
        <v>250</v>
      </c>
      <c r="C49" s="1" t="s">
        <v>488</v>
      </c>
      <c r="D49" s="1" t="s">
        <v>489</v>
      </c>
      <c r="E49">
        <v>7463777689</v>
      </c>
      <c r="F49" s="2">
        <v>44711.204444444447</v>
      </c>
      <c r="G49" s="1" t="s">
        <v>388</v>
      </c>
      <c r="H49">
        <v>17</v>
      </c>
      <c r="I49">
        <f ca="1">DATEDIF(employees[[#This Row],[hire_date]],TODAY(),"Y")</f>
        <v>3</v>
      </c>
    </row>
    <row r="50" spans="1:9">
      <c r="A50">
        <v>49</v>
      </c>
      <c r="B50" s="1" t="s">
        <v>137</v>
      </c>
      <c r="C50" s="1" t="s">
        <v>380</v>
      </c>
      <c r="D50" s="1" t="s">
        <v>490</v>
      </c>
      <c r="E50">
        <v>6484656128</v>
      </c>
      <c r="F50" s="2">
        <v>44749.089143518519</v>
      </c>
      <c r="G50" s="1" t="s">
        <v>382</v>
      </c>
      <c r="H50">
        <v>25</v>
      </c>
      <c r="I50">
        <f ca="1">DATEDIF(employees[[#This Row],[hire_date]],TODAY(),"Y")</f>
        <v>3</v>
      </c>
    </row>
    <row r="51" spans="1:9">
      <c r="A51">
        <v>50</v>
      </c>
      <c r="B51" s="1" t="s">
        <v>491</v>
      </c>
      <c r="C51" s="1" t="s">
        <v>492</v>
      </c>
      <c r="D51" s="1" t="s">
        <v>493</v>
      </c>
      <c r="E51">
        <v>6319800894</v>
      </c>
      <c r="F51" s="2">
        <v>45169.125868055555</v>
      </c>
      <c r="G51" s="1" t="s">
        <v>388</v>
      </c>
      <c r="H51">
        <v>24</v>
      </c>
      <c r="I51">
        <f ca="1">DATEDIF(employees[[#This Row],[hire_date]],TODAY(),"Y")</f>
        <v>1</v>
      </c>
    </row>
    <row r="52" spans="1:9">
      <c r="A52">
        <v>51</v>
      </c>
      <c r="B52" s="1" t="s">
        <v>175</v>
      </c>
      <c r="C52" s="1" t="s">
        <v>494</v>
      </c>
      <c r="D52" s="1" t="s">
        <v>495</v>
      </c>
      <c r="E52">
        <v>8996986437</v>
      </c>
      <c r="F52" s="2">
        <v>45320.426932870374</v>
      </c>
      <c r="G52" s="1" t="s">
        <v>382</v>
      </c>
      <c r="H52">
        <v>14</v>
      </c>
      <c r="I52">
        <f ca="1">DATEDIF(employees[[#This Row],[hire_date]],TODAY(),"Y")</f>
        <v>1</v>
      </c>
    </row>
    <row r="53" spans="1:9">
      <c r="A53">
        <v>52</v>
      </c>
      <c r="B53" s="1" t="s">
        <v>496</v>
      </c>
      <c r="C53" s="1" t="s">
        <v>497</v>
      </c>
      <c r="D53" s="1" t="s">
        <v>498</v>
      </c>
      <c r="E53">
        <v>7838416929</v>
      </c>
      <c r="F53" s="2">
        <v>44488.87537037037</v>
      </c>
      <c r="G53" s="1" t="s">
        <v>382</v>
      </c>
      <c r="H53">
        <v>16</v>
      </c>
      <c r="I53">
        <f ca="1">DATEDIF(employees[[#This Row],[hire_date]],TODAY(),"Y")</f>
        <v>3</v>
      </c>
    </row>
    <row r="54" spans="1:9">
      <c r="A54">
        <v>53</v>
      </c>
      <c r="B54" s="1" t="s">
        <v>499</v>
      </c>
      <c r="C54" s="1" t="s">
        <v>500</v>
      </c>
      <c r="D54" s="1" t="s">
        <v>501</v>
      </c>
      <c r="E54">
        <v>7509814058</v>
      </c>
      <c r="F54" s="2">
        <v>43846.309108796297</v>
      </c>
      <c r="G54" s="1" t="s">
        <v>388</v>
      </c>
      <c r="H54">
        <v>4</v>
      </c>
      <c r="I54">
        <f ca="1">DATEDIF(employees[[#This Row],[hire_date]],TODAY(),"Y")</f>
        <v>5</v>
      </c>
    </row>
    <row r="55" spans="1:9">
      <c r="A55">
        <v>54</v>
      </c>
      <c r="B55" s="1" t="s">
        <v>502</v>
      </c>
      <c r="C55" s="1" t="s">
        <v>282</v>
      </c>
      <c r="D55" s="1" t="s">
        <v>503</v>
      </c>
      <c r="E55">
        <v>8886221485</v>
      </c>
      <c r="F55" s="2">
        <v>44737.816643518519</v>
      </c>
      <c r="G55" s="1" t="s">
        <v>382</v>
      </c>
      <c r="H55">
        <v>20</v>
      </c>
      <c r="I55">
        <f ca="1">DATEDIF(employees[[#This Row],[hire_date]],TODAY(),"Y")</f>
        <v>3</v>
      </c>
    </row>
    <row r="56" spans="1:9">
      <c r="A56">
        <v>55</v>
      </c>
      <c r="B56" s="1" t="s">
        <v>359</v>
      </c>
      <c r="C56" s="1" t="s">
        <v>504</v>
      </c>
      <c r="D56" s="1" t="s">
        <v>505</v>
      </c>
      <c r="E56">
        <v>9343248400</v>
      </c>
      <c r="F56" s="2">
        <v>43872.034629629627</v>
      </c>
      <c r="G56" s="1" t="s">
        <v>382</v>
      </c>
      <c r="H56">
        <v>12</v>
      </c>
      <c r="I56">
        <f ca="1">DATEDIF(employees[[#This Row],[hire_date]],TODAY(),"Y")</f>
        <v>5</v>
      </c>
    </row>
    <row r="57" spans="1:9">
      <c r="A57">
        <v>56</v>
      </c>
      <c r="B57" s="1" t="s">
        <v>470</v>
      </c>
      <c r="C57" s="1" t="s">
        <v>506</v>
      </c>
      <c r="D57" s="1" t="s">
        <v>507</v>
      </c>
      <c r="E57">
        <v>8101982461</v>
      </c>
      <c r="F57" s="2">
        <v>43775.867731481485</v>
      </c>
      <c r="G57" s="1" t="s">
        <v>388</v>
      </c>
      <c r="H57">
        <v>19</v>
      </c>
      <c r="I57">
        <f ca="1">DATEDIF(employees[[#This Row],[hire_date]],TODAY(),"Y")</f>
        <v>5</v>
      </c>
    </row>
    <row r="58" spans="1:9">
      <c r="A58">
        <v>57</v>
      </c>
      <c r="B58" s="1" t="s">
        <v>508</v>
      </c>
      <c r="C58" s="1" t="s">
        <v>509</v>
      </c>
      <c r="D58" s="1" t="s">
        <v>510</v>
      </c>
      <c r="E58">
        <v>9515521373</v>
      </c>
      <c r="F58" s="2">
        <v>44832.917592592596</v>
      </c>
      <c r="G58" s="1" t="s">
        <v>386</v>
      </c>
      <c r="H58">
        <v>8</v>
      </c>
      <c r="I58">
        <f ca="1">DATEDIF(employees[[#This Row],[hire_date]],TODAY(),"Y")</f>
        <v>2</v>
      </c>
    </row>
    <row r="59" spans="1:9">
      <c r="A59">
        <v>58</v>
      </c>
      <c r="B59" s="1" t="s">
        <v>425</v>
      </c>
      <c r="C59" s="1" t="s">
        <v>511</v>
      </c>
      <c r="D59" s="1" t="s">
        <v>512</v>
      </c>
      <c r="E59">
        <v>7501428348</v>
      </c>
      <c r="F59" s="2">
        <v>44331.130949074075</v>
      </c>
      <c r="G59" s="1" t="s">
        <v>386</v>
      </c>
      <c r="H59">
        <v>7</v>
      </c>
      <c r="I59">
        <f ca="1">DATEDIF(employees[[#This Row],[hire_date]],TODAY(),"Y")</f>
        <v>4</v>
      </c>
    </row>
    <row r="60" spans="1:9">
      <c r="A60">
        <v>59</v>
      </c>
      <c r="B60" s="1" t="s">
        <v>513</v>
      </c>
      <c r="C60" s="1" t="s">
        <v>514</v>
      </c>
      <c r="D60" s="1" t="s">
        <v>515</v>
      </c>
      <c r="E60">
        <v>6326069676</v>
      </c>
      <c r="F60" s="2">
        <v>44318.097199074073</v>
      </c>
      <c r="G60" s="1" t="s">
        <v>388</v>
      </c>
      <c r="H60">
        <v>9</v>
      </c>
      <c r="I60">
        <f ca="1">DATEDIF(employees[[#This Row],[hire_date]],TODAY(),"Y")</f>
        <v>4</v>
      </c>
    </row>
    <row r="61" spans="1:9">
      <c r="A61">
        <v>60</v>
      </c>
      <c r="B61" s="1" t="s">
        <v>516</v>
      </c>
      <c r="C61" s="1" t="s">
        <v>517</v>
      </c>
      <c r="D61" s="1" t="s">
        <v>518</v>
      </c>
      <c r="E61">
        <v>7745241280</v>
      </c>
      <c r="F61" s="2">
        <v>44773.854756944442</v>
      </c>
      <c r="G61" s="1" t="s">
        <v>400</v>
      </c>
      <c r="H61">
        <v>10</v>
      </c>
      <c r="I61">
        <f ca="1">DATEDIF(employees[[#This Row],[hire_date]],TODAY(),"Y")</f>
        <v>2</v>
      </c>
    </row>
    <row r="62" spans="1:9">
      <c r="A62">
        <v>61</v>
      </c>
      <c r="B62" s="1" t="s">
        <v>437</v>
      </c>
      <c r="C62" s="1" t="s">
        <v>519</v>
      </c>
      <c r="D62" s="1" t="s">
        <v>520</v>
      </c>
      <c r="E62">
        <v>8240690618</v>
      </c>
      <c r="F62" s="2">
        <v>43762.815833333334</v>
      </c>
      <c r="G62" s="1" t="s">
        <v>388</v>
      </c>
      <c r="H62">
        <v>11</v>
      </c>
      <c r="I62">
        <f ca="1">DATEDIF(employees[[#This Row],[hire_date]],TODAY(),"Y")</f>
        <v>5</v>
      </c>
    </row>
    <row r="63" spans="1:9">
      <c r="A63">
        <v>62</v>
      </c>
      <c r="B63" s="1" t="s">
        <v>521</v>
      </c>
      <c r="C63" s="1" t="s">
        <v>522</v>
      </c>
      <c r="D63" s="1" t="s">
        <v>523</v>
      </c>
      <c r="E63">
        <v>6530403245</v>
      </c>
      <c r="F63" s="2">
        <v>43718.533784722225</v>
      </c>
      <c r="G63" s="1" t="s">
        <v>400</v>
      </c>
      <c r="H63">
        <v>23</v>
      </c>
      <c r="I63">
        <f ca="1">DATEDIF(employees[[#This Row],[hire_date]],TODAY(),"Y")</f>
        <v>5</v>
      </c>
    </row>
    <row r="64" spans="1:9">
      <c r="A64">
        <v>63</v>
      </c>
      <c r="B64" s="1" t="s">
        <v>238</v>
      </c>
      <c r="C64" s="1" t="s">
        <v>524</v>
      </c>
      <c r="D64" s="1" t="s">
        <v>525</v>
      </c>
      <c r="E64">
        <v>7257570828</v>
      </c>
      <c r="F64" s="2">
        <v>43729.69835648148</v>
      </c>
      <c r="G64" s="1" t="s">
        <v>382</v>
      </c>
      <c r="H64">
        <v>3</v>
      </c>
      <c r="I64">
        <f ca="1">DATEDIF(employees[[#This Row],[hire_date]],TODAY(),"Y")</f>
        <v>5</v>
      </c>
    </row>
    <row r="65" spans="1:9">
      <c r="A65">
        <v>64</v>
      </c>
      <c r="B65" s="1" t="s">
        <v>212</v>
      </c>
      <c r="C65" s="1" t="s">
        <v>526</v>
      </c>
      <c r="D65" s="1" t="s">
        <v>527</v>
      </c>
      <c r="E65">
        <v>8051940944</v>
      </c>
      <c r="F65" s="2">
        <v>45158.546099537038</v>
      </c>
      <c r="G65" s="1" t="s">
        <v>400</v>
      </c>
      <c r="H65">
        <v>20</v>
      </c>
      <c r="I65">
        <f ca="1">DATEDIF(employees[[#This Row],[hire_date]],TODAY(),"Y")</f>
        <v>1</v>
      </c>
    </row>
    <row r="66" spans="1:9">
      <c r="A66">
        <v>65</v>
      </c>
      <c r="B66" s="1" t="s">
        <v>528</v>
      </c>
      <c r="C66" s="1" t="s">
        <v>529</v>
      </c>
      <c r="D66" s="1" t="s">
        <v>530</v>
      </c>
      <c r="E66">
        <v>6971408295</v>
      </c>
      <c r="F66" s="2">
        <v>43680.848912037036</v>
      </c>
      <c r="G66" s="1" t="s">
        <v>388</v>
      </c>
      <c r="H66">
        <v>19</v>
      </c>
      <c r="I66">
        <f ca="1">DATEDIF(employees[[#This Row],[hire_date]],TODAY(),"Y")</f>
        <v>5</v>
      </c>
    </row>
    <row r="67" spans="1:9">
      <c r="A67">
        <v>66</v>
      </c>
      <c r="B67" s="1" t="s">
        <v>531</v>
      </c>
      <c r="C67" s="1" t="s">
        <v>532</v>
      </c>
      <c r="D67" s="1" t="s">
        <v>533</v>
      </c>
      <c r="E67">
        <v>6388491307</v>
      </c>
      <c r="F67" s="2">
        <v>44814.703958333332</v>
      </c>
      <c r="G67" s="1" t="s">
        <v>388</v>
      </c>
      <c r="H67">
        <v>32</v>
      </c>
      <c r="I67">
        <f ca="1">DATEDIF(employees[[#This Row],[hire_date]],TODAY(),"Y")</f>
        <v>2</v>
      </c>
    </row>
    <row r="68" spans="1:9">
      <c r="A68">
        <v>67</v>
      </c>
      <c r="B68" s="1" t="s">
        <v>534</v>
      </c>
      <c r="C68" s="1" t="s">
        <v>535</v>
      </c>
      <c r="D68" s="1" t="s">
        <v>536</v>
      </c>
      <c r="E68">
        <v>8641809420</v>
      </c>
      <c r="F68" s="2">
        <v>44872.829039351855</v>
      </c>
      <c r="G68" s="1" t="s">
        <v>400</v>
      </c>
      <c r="H68">
        <v>22</v>
      </c>
      <c r="I68">
        <f ca="1">DATEDIF(employees[[#This Row],[hire_date]],TODAY(),"Y")</f>
        <v>2</v>
      </c>
    </row>
    <row r="69" spans="1:9">
      <c r="A69">
        <v>68</v>
      </c>
      <c r="B69" s="1" t="s">
        <v>502</v>
      </c>
      <c r="C69" s="1" t="s">
        <v>537</v>
      </c>
      <c r="D69" s="1" t="s">
        <v>538</v>
      </c>
      <c r="E69">
        <v>6323497460</v>
      </c>
      <c r="F69" s="2">
        <v>44546.515925925924</v>
      </c>
      <c r="G69" s="1" t="s">
        <v>386</v>
      </c>
      <c r="H69">
        <v>29</v>
      </c>
      <c r="I69">
        <f ca="1">DATEDIF(employees[[#This Row],[hire_date]],TODAY(),"Y")</f>
        <v>3</v>
      </c>
    </row>
    <row r="70" spans="1:9">
      <c r="A70">
        <v>69</v>
      </c>
      <c r="B70" s="1" t="s">
        <v>270</v>
      </c>
      <c r="C70" s="1" t="s">
        <v>539</v>
      </c>
      <c r="D70" s="1" t="s">
        <v>540</v>
      </c>
      <c r="E70">
        <v>9517987348</v>
      </c>
      <c r="F70" s="2">
        <v>44876.072824074072</v>
      </c>
      <c r="G70" s="1" t="s">
        <v>388</v>
      </c>
      <c r="H70">
        <v>34</v>
      </c>
      <c r="I70">
        <f ca="1">DATEDIF(employees[[#This Row],[hire_date]],TODAY(),"Y")</f>
        <v>2</v>
      </c>
    </row>
    <row r="71" spans="1:9">
      <c r="A71">
        <v>70</v>
      </c>
      <c r="B71" s="1" t="s">
        <v>330</v>
      </c>
      <c r="C71" s="1" t="s">
        <v>445</v>
      </c>
      <c r="D71" s="1" t="s">
        <v>541</v>
      </c>
      <c r="E71">
        <v>6389673947</v>
      </c>
      <c r="F71" s="2">
        <v>44227.452465277776</v>
      </c>
      <c r="G71" s="1" t="s">
        <v>386</v>
      </c>
      <c r="H71">
        <v>27</v>
      </c>
      <c r="I71">
        <f ca="1">DATEDIF(employees[[#This Row],[hire_date]],TODAY(),"Y")</f>
        <v>4</v>
      </c>
    </row>
    <row r="72" spans="1:9">
      <c r="A72">
        <v>71</v>
      </c>
      <c r="B72" s="1" t="s">
        <v>542</v>
      </c>
      <c r="C72" s="1" t="s">
        <v>543</v>
      </c>
      <c r="D72" s="1" t="s">
        <v>544</v>
      </c>
      <c r="E72">
        <v>6638690661</v>
      </c>
      <c r="F72" s="2">
        <v>45080.675775462965</v>
      </c>
      <c r="G72" s="1" t="s">
        <v>382</v>
      </c>
      <c r="H72">
        <v>5</v>
      </c>
      <c r="I72">
        <f ca="1">DATEDIF(employees[[#This Row],[hire_date]],TODAY(),"Y")</f>
        <v>2</v>
      </c>
    </row>
    <row r="73" spans="1:9">
      <c r="A73">
        <v>72</v>
      </c>
      <c r="B73" s="1" t="s">
        <v>545</v>
      </c>
      <c r="C73" s="1" t="s">
        <v>546</v>
      </c>
      <c r="D73" s="1" t="s">
        <v>547</v>
      </c>
      <c r="E73">
        <v>8059165508</v>
      </c>
      <c r="F73" s="2">
        <v>44612.678090277775</v>
      </c>
      <c r="G73" s="1" t="s">
        <v>400</v>
      </c>
      <c r="H73">
        <v>15</v>
      </c>
      <c r="I73">
        <f ca="1">DATEDIF(employees[[#This Row],[hire_date]],TODAY(),"Y")</f>
        <v>3</v>
      </c>
    </row>
    <row r="74" spans="1:9">
      <c r="A74">
        <v>73</v>
      </c>
      <c r="B74" s="1" t="s">
        <v>437</v>
      </c>
      <c r="C74" s="1" t="s">
        <v>548</v>
      </c>
      <c r="D74" s="1" t="s">
        <v>549</v>
      </c>
      <c r="E74">
        <v>9786734113</v>
      </c>
      <c r="F74" s="2">
        <v>45414.983055555553</v>
      </c>
      <c r="G74" s="1" t="s">
        <v>382</v>
      </c>
      <c r="H74">
        <v>9</v>
      </c>
      <c r="I74">
        <f ca="1">DATEDIF(employees[[#This Row],[hire_date]],TODAY(),"Y")</f>
        <v>1</v>
      </c>
    </row>
    <row r="75" spans="1:9">
      <c r="A75">
        <v>74</v>
      </c>
      <c r="B75" s="1" t="s">
        <v>110</v>
      </c>
      <c r="C75" s="1" t="s">
        <v>550</v>
      </c>
      <c r="D75" s="1" t="s">
        <v>551</v>
      </c>
      <c r="E75">
        <v>7511407582</v>
      </c>
      <c r="F75" s="2">
        <v>44281.719756944447</v>
      </c>
      <c r="G75" s="1" t="s">
        <v>386</v>
      </c>
      <c r="H75">
        <v>29</v>
      </c>
      <c r="I75">
        <f ca="1">DATEDIF(employees[[#This Row],[hire_date]],TODAY(),"Y")</f>
        <v>4</v>
      </c>
    </row>
    <row r="76" spans="1:9">
      <c r="A76">
        <v>75</v>
      </c>
      <c r="B76" s="1" t="s">
        <v>552</v>
      </c>
      <c r="C76" s="1" t="s">
        <v>553</v>
      </c>
      <c r="D76" s="1" t="s">
        <v>554</v>
      </c>
      <c r="E76">
        <v>9024227524</v>
      </c>
      <c r="F76" s="2">
        <v>44343.068831018521</v>
      </c>
      <c r="G76" s="1" t="s">
        <v>388</v>
      </c>
      <c r="H76">
        <v>29</v>
      </c>
      <c r="I76">
        <f ca="1">DATEDIF(employees[[#This Row],[hire_date]],TODAY(),"Y")</f>
        <v>4</v>
      </c>
    </row>
    <row r="77" spans="1:9">
      <c r="A77">
        <v>76</v>
      </c>
      <c r="B77" s="1" t="s">
        <v>555</v>
      </c>
      <c r="C77" s="1" t="s">
        <v>229</v>
      </c>
      <c r="D77" s="1" t="s">
        <v>556</v>
      </c>
      <c r="E77">
        <v>9468729038</v>
      </c>
      <c r="F77" s="2">
        <v>44214.381226851852</v>
      </c>
      <c r="G77" s="1" t="s">
        <v>382</v>
      </c>
      <c r="H77">
        <v>4</v>
      </c>
      <c r="I77">
        <f ca="1">DATEDIF(employees[[#This Row],[hire_date]],TODAY(),"Y")</f>
        <v>4</v>
      </c>
    </row>
    <row r="78" spans="1:9">
      <c r="A78">
        <v>77</v>
      </c>
      <c r="B78" s="1" t="s">
        <v>557</v>
      </c>
      <c r="C78" s="1" t="s">
        <v>558</v>
      </c>
      <c r="D78" s="1" t="s">
        <v>559</v>
      </c>
      <c r="E78">
        <v>6884924162</v>
      </c>
      <c r="F78" s="2">
        <v>45183.55741898148</v>
      </c>
      <c r="G78" s="1" t="s">
        <v>382</v>
      </c>
      <c r="H78">
        <v>30</v>
      </c>
      <c r="I78">
        <f ca="1">DATEDIF(employees[[#This Row],[hire_date]],TODAY(),"Y")</f>
        <v>1</v>
      </c>
    </row>
    <row r="79" spans="1:9">
      <c r="A79">
        <v>78</v>
      </c>
      <c r="B79" s="1" t="s">
        <v>298</v>
      </c>
      <c r="C79" s="1" t="s">
        <v>560</v>
      </c>
      <c r="D79" s="1" t="s">
        <v>561</v>
      </c>
      <c r="E79">
        <v>8202536249</v>
      </c>
      <c r="F79" s="2">
        <v>43939.980219907404</v>
      </c>
      <c r="G79" s="1" t="s">
        <v>388</v>
      </c>
      <c r="H79">
        <v>19</v>
      </c>
      <c r="I79">
        <f ca="1">DATEDIF(employees[[#This Row],[hire_date]],TODAY(),"Y")</f>
        <v>5</v>
      </c>
    </row>
    <row r="80" spans="1:9">
      <c r="A80">
        <v>79</v>
      </c>
      <c r="B80" s="1" t="s">
        <v>516</v>
      </c>
      <c r="C80" s="1" t="s">
        <v>562</v>
      </c>
      <c r="D80" s="1" t="s">
        <v>563</v>
      </c>
      <c r="E80">
        <v>8271735097</v>
      </c>
      <c r="F80" s="2">
        <v>45388.239918981482</v>
      </c>
      <c r="G80" s="1" t="s">
        <v>400</v>
      </c>
      <c r="H80">
        <v>3</v>
      </c>
      <c r="I80">
        <f ca="1">DATEDIF(employees[[#This Row],[hire_date]],TODAY(),"Y")</f>
        <v>1</v>
      </c>
    </row>
    <row r="81" spans="1:9">
      <c r="A81">
        <v>80</v>
      </c>
      <c r="B81" s="1" t="s">
        <v>362</v>
      </c>
      <c r="C81" s="1" t="s">
        <v>564</v>
      </c>
      <c r="D81" s="1" t="s">
        <v>565</v>
      </c>
      <c r="E81">
        <v>9575909628</v>
      </c>
      <c r="F81" s="2">
        <v>44259.295624999999</v>
      </c>
      <c r="G81" s="1" t="s">
        <v>386</v>
      </c>
      <c r="H81">
        <v>30</v>
      </c>
      <c r="I81">
        <f ca="1">DATEDIF(employees[[#This Row],[hire_date]],TODAY(),"Y")</f>
        <v>4</v>
      </c>
    </row>
    <row r="82" spans="1:9">
      <c r="A82">
        <v>81</v>
      </c>
      <c r="B82" s="1" t="s">
        <v>143</v>
      </c>
      <c r="C82" s="1" t="s">
        <v>566</v>
      </c>
      <c r="D82" s="1" t="s">
        <v>567</v>
      </c>
      <c r="E82">
        <v>8543026980</v>
      </c>
      <c r="F82" s="2">
        <v>45305.664502314816</v>
      </c>
      <c r="G82" s="1" t="s">
        <v>386</v>
      </c>
      <c r="H82">
        <v>14</v>
      </c>
      <c r="I82">
        <f ca="1">DATEDIF(employees[[#This Row],[hire_date]],TODAY(),"Y")</f>
        <v>1</v>
      </c>
    </row>
    <row r="83" spans="1:9">
      <c r="A83">
        <v>82</v>
      </c>
      <c r="B83" s="1" t="s">
        <v>568</v>
      </c>
      <c r="C83" s="1" t="s">
        <v>569</v>
      </c>
      <c r="D83" s="1" t="s">
        <v>570</v>
      </c>
      <c r="E83">
        <v>7396717671</v>
      </c>
      <c r="F83" s="2">
        <v>44440.805289351854</v>
      </c>
      <c r="G83" s="1" t="s">
        <v>382</v>
      </c>
      <c r="H83">
        <v>15</v>
      </c>
      <c r="I83">
        <f ca="1">DATEDIF(employees[[#This Row],[hire_date]],TODAY(),"Y")</f>
        <v>3</v>
      </c>
    </row>
    <row r="84" spans="1:9">
      <c r="A84">
        <v>83</v>
      </c>
      <c r="B84" s="1" t="s">
        <v>571</v>
      </c>
      <c r="C84" s="1" t="s">
        <v>572</v>
      </c>
      <c r="D84" s="1" t="s">
        <v>573</v>
      </c>
      <c r="E84">
        <v>9673183632</v>
      </c>
      <c r="F84" s="2">
        <v>44705.050138888888</v>
      </c>
      <c r="G84" s="1" t="s">
        <v>388</v>
      </c>
      <c r="H84">
        <v>34</v>
      </c>
      <c r="I84">
        <f ca="1">DATEDIF(employees[[#This Row],[hire_date]],TODAY(),"Y")</f>
        <v>3</v>
      </c>
    </row>
    <row r="85" spans="1:9">
      <c r="A85">
        <v>84</v>
      </c>
      <c r="B85" s="1" t="s">
        <v>262</v>
      </c>
      <c r="C85" s="1" t="s">
        <v>574</v>
      </c>
      <c r="D85" s="1" t="s">
        <v>575</v>
      </c>
      <c r="E85">
        <v>6913590563</v>
      </c>
      <c r="F85" s="2">
        <v>43937.23940972222</v>
      </c>
      <c r="G85" s="1" t="s">
        <v>388</v>
      </c>
      <c r="H85">
        <v>3</v>
      </c>
      <c r="I85">
        <f ca="1">DATEDIF(employees[[#This Row],[hire_date]],TODAY(),"Y")</f>
        <v>5</v>
      </c>
    </row>
    <row r="86" spans="1:9">
      <c r="A86">
        <v>85</v>
      </c>
      <c r="B86" s="1" t="s">
        <v>576</v>
      </c>
      <c r="C86" s="1" t="s">
        <v>577</v>
      </c>
      <c r="D86" s="1" t="s">
        <v>578</v>
      </c>
      <c r="E86">
        <v>8435396815</v>
      </c>
      <c r="F86" s="2">
        <v>44652.69195601852</v>
      </c>
      <c r="G86" s="1" t="s">
        <v>388</v>
      </c>
      <c r="H86">
        <v>28</v>
      </c>
      <c r="I86">
        <f ca="1">DATEDIF(employees[[#This Row],[hire_date]],TODAY(),"Y")</f>
        <v>3</v>
      </c>
    </row>
    <row r="87" spans="1:9">
      <c r="A87">
        <v>86</v>
      </c>
      <c r="B87" s="1" t="s">
        <v>262</v>
      </c>
      <c r="C87" s="1" t="s">
        <v>524</v>
      </c>
      <c r="D87" s="1" t="s">
        <v>579</v>
      </c>
      <c r="E87">
        <v>8519177911</v>
      </c>
      <c r="F87" s="2">
        <v>45334.780740740738</v>
      </c>
      <c r="G87" s="1" t="s">
        <v>382</v>
      </c>
      <c r="H87">
        <v>29</v>
      </c>
      <c r="I87">
        <f ca="1">DATEDIF(employees[[#This Row],[hire_date]],TODAY(),"Y")</f>
        <v>1</v>
      </c>
    </row>
    <row r="88" spans="1:9">
      <c r="A88">
        <v>87</v>
      </c>
      <c r="B88" s="1" t="s">
        <v>290</v>
      </c>
      <c r="C88" s="1" t="s">
        <v>580</v>
      </c>
      <c r="D88" s="1" t="s">
        <v>581</v>
      </c>
      <c r="E88">
        <v>9425645472</v>
      </c>
      <c r="F88" s="2">
        <v>45350.659282407411</v>
      </c>
      <c r="G88" s="1" t="s">
        <v>386</v>
      </c>
      <c r="H88">
        <v>10</v>
      </c>
      <c r="I88">
        <f ca="1">DATEDIF(employees[[#This Row],[hire_date]],TODAY(),"Y")</f>
        <v>1</v>
      </c>
    </row>
    <row r="89" spans="1:9">
      <c r="A89">
        <v>88</v>
      </c>
      <c r="B89" s="1" t="s">
        <v>582</v>
      </c>
      <c r="C89" s="1" t="s">
        <v>461</v>
      </c>
      <c r="D89" s="1" t="s">
        <v>583</v>
      </c>
      <c r="E89">
        <v>6793474459</v>
      </c>
      <c r="F89" s="2">
        <v>45111.283333333333</v>
      </c>
      <c r="G89" s="1" t="s">
        <v>382</v>
      </c>
      <c r="H89">
        <v>13</v>
      </c>
      <c r="I89">
        <f ca="1">DATEDIF(employees[[#This Row],[hire_date]],TODAY(),"Y")</f>
        <v>2</v>
      </c>
    </row>
    <row r="90" spans="1:9">
      <c r="A90">
        <v>89</v>
      </c>
      <c r="B90" s="1" t="s">
        <v>584</v>
      </c>
      <c r="C90" s="1" t="s">
        <v>585</v>
      </c>
      <c r="D90" s="1" t="s">
        <v>586</v>
      </c>
      <c r="E90">
        <v>6854179756</v>
      </c>
      <c r="F90" s="2">
        <v>44339.37767361111</v>
      </c>
      <c r="G90" s="1" t="s">
        <v>386</v>
      </c>
      <c r="H90">
        <v>2</v>
      </c>
      <c r="I90">
        <f ca="1">DATEDIF(employees[[#This Row],[hire_date]],TODAY(),"Y")</f>
        <v>4</v>
      </c>
    </row>
    <row r="91" spans="1:9">
      <c r="A91">
        <v>90</v>
      </c>
      <c r="B91" s="1" t="s">
        <v>584</v>
      </c>
      <c r="C91" s="1" t="s">
        <v>524</v>
      </c>
      <c r="D91" s="1" t="s">
        <v>587</v>
      </c>
      <c r="E91">
        <v>9091413742</v>
      </c>
      <c r="F91" s="2">
        <v>45346.274907407409</v>
      </c>
      <c r="G91" s="1" t="s">
        <v>382</v>
      </c>
      <c r="H91">
        <v>25</v>
      </c>
      <c r="I91">
        <f ca="1">DATEDIF(employees[[#This Row],[hire_date]],TODAY(),"Y")</f>
        <v>1</v>
      </c>
    </row>
    <row r="92" spans="1:9">
      <c r="A92">
        <v>91</v>
      </c>
      <c r="B92" s="1" t="s">
        <v>588</v>
      </c>
      <c r="C92" s="1" t="s">
        <v>589</v>
      </c>
      <c r="D92" s="1" t="s">
        <v>590</v>
      </c>
      <c r="E92">
        <v>8919502069</v>
      </c>
      <c r="F92" s="2">
        <v>45160.405775462961</v>
      </c>
      <c r="G92" s="1" t="s">
        <v>386</v>
      </c>
      <c r="H92">
        <v>31</v>
      </c>
      <c r="I92">
        <f ca="1">DATEDIF(employees[[#This Row],[hire_date]],TODAY(),"Y")</f>
        <v>1</v>
      </c>
    </row>
    <row r="93" spans="1:9">
      <c r="A93">
        <v>92</v>
      </c>
      <c r="B93" s="1" t="s">
        <v>591</v>
      </c>
      <c r="C93" s="1" t="s">
        <v>558</v>
      </c>
      <c r="D93" s="1" t="s">
        <v>592</v>
      </c>
      <c r="E93">
        <v>7856399150</v>
      </c>
      <c r="F93" s="2">
        <v>44553.549108796295</v>
      </c>
      <c r="G93" s="1" t="s">
        <v>382</v>
      </c>
      <c r="H93">
        <v>25</v>
      </c>
      <c r="I93">
        <f ca="1">DATEDIF(employees[[#This Row],[hire_date]],TODAY(),"Y")</f>
        <v>3</v>
      </c>
    </row>
    <row r="94" spans="1:9">
      <c r="A94">
        <v>93</v>
      </c>
      <c r="B94" s="1" t="s">
        <v>593</v>
      </c>
      <c r="C94" s="1" t="s">
        <v>117</v>
      </c>
      <c r="D94" s="1" t="s">
        <v>594</v>
      </c>
      <c r="E94">
        <v>6231272797</v>
      </c>
      <c r="F94" s="2">
        <v>45013.29996527778</v>
      </c>
      <c r="G94" s="1" t="s">
        <v>388</v>
      </c>
      <c r="H94">
        <v>19</v>
      </c>
      <c r="I94">
        <f ca="1">DATEDIF(employees[[#This Row],[hire_date]],TODAY(),"Y")</f>
        <v>2</v>
      </c>
    </row>
    <row r="95" spans="1:9">
      <c r="A95">
        <v>94</v>
      </c>
      <c r="B95" s="1" t="s">
        <v>157</v>
      </c>
      <c r="C95" s="1" t="s">
        <v>384</v>
      </c>
      <c r="D95" s="1" t="s">
        <v>595</v>
      </c>
      <c r="E95">
        <v>7897858842</v>
      </c>
      <c r="F95" s="2">
        <v>43758.731192129628</v>
      </c>
      <c r="G95" s="1" t="s">
        <v>386</v>
      </c>
      <c r="H95">
        <v>9</v>
      </c>
      <c r="I95">
        <f ca="1">DATEDIF(employees[[#This Row],[hire_date]],TODAY(),"Y")</f>
        <v>5</v>
      </c>
    </row>
    <row r="96" spans="1:9">
      <c r="A96">
        <v>95</v>
      </c>
      <c r="B96" s="1" t="s">
        <v>134</v>
      </c>
      <c r="C96" s="1" t="s">
        <v>596</v>
      </c>
      <c r="D96" s="1" t="s">
        <v>597</v>
      </c>
      <c r="E96">
        <v>8393799734</v>
      </c>
      <c r="F96" s="2">
        <v>45176.817164351851</v>
      </c>
      <c r="G96" s="1" t="s">
        <v>382</v>
      </c>
      <c r="H96">
        <v>24</v>
      </c>
      <c r="I96">
        <f ca="1">DATEDIF(employees[[#This Row],[hire_date]],TODAY(),"Y")</f>
        <v>1</v>
      </c>
    </row>
    <row r="97" spans="1:9">
      <c r="A97">
        <v>96</v>
      </c>
      <c r="B97" s="1" t="s">
        <v>301</v>
      </c>
      <c r="C97" s="1" t="s">
        <v>598</v>
      </c>
      <c r="D97" s="1" t="s">
        <v>599</v>
      </c>
      <c r="E97">
        <v>8883460177</v>
      </c>
      <c r="F97" s="2">
        <v>44097.312372685185</v>
      </c>
      <c r="G97" s="1" t="s">
        <v>382</v>
      </c>
      <c r="H97">
        <v>22</v>
      </c>
      <c r="I97">
        <f ca="1">DATEDIF(employees[[#This Row],[hire_date]],TODAY(),"Y")</f>
        <v>4</v>
      </c>
    </row>
    <row r="98" spans="1:9">
      <c r="A98">
        <v>97</v>
      </c>
      <c r="B98" s="1" t="s">
        <v>600</v>
      </c>
      <c r="C98" s="1" t="s">
        <v>601</v>
      </c>
      <c r="D98" s="1" t="s">
        <v>602</v>
      </c>
      <c r="E98">
        <v>7520564858</v>
      </c>
      <c r="F98" s="2">
        <v>43771.559236111112</v>
      </c>
      <c r="G98" s="1" t="s">
        <v>382</v>
      </c>
      <c r="H98">
        <v>7</v>
      </c>
      <c r="I98">
        <f ca="1">DATEDIF(employees[[#This Row],[hire_date]],TODAY(),"Y")</f>
        <v>5</v>
      </c>
    </row>
    <row r="99" spans="1:9">
      <c r="A99">
        <v>98</v>
      </c>
      <c r="B99" s="1" t="s">
        <v>603</v>
      </c>
      <c r="C99" s="1" t="s">
        <v>543</v>
      </c>
      <c r="D99" s="1" t="s">
        <v>604</v>
      </c>
      <c r="E99">
        <v>7370247138</v>
      </c>
      <c r="F99" s="2">
        <v>44825.369386574072</v>
      </c>
      <c r="G99" s="1" t="s">
        <v>388</v>
      </c>
      <c r="H99">
        <v>15</v>
      </c>
      <c r="I99">
        <f ca="1">DATEDIF(employees[[#This Row],[hire_date]],TODAY(),"Y")</f>
        <v>2</v>
      </c>
    </row>
    <row r="100" spans="1:9">
      <c r="A100">
        <v>99</v>
      </c>
      <c r="B100" s="1" t="s">
        <v>201</v>
      </c>
      <c r="C100" s="1" t="s">
        <v>421</v>
      </c>
      <c r="D100" s="1" t="s">
        <v>605</v>
      </c>
      <c r="E100">
        <v>9672384356</v>
      </c>
      <c r="F100" s="2">
        <v>44587.234467592592</v>
      </c>
      <c r="G100" s="1" t="s">
        <v>386</v>
      </c>
      <c r="H100">
        <v>24</v>
      </c>
      <c r="I100">
        <f ca="1">DATEDIF(employees[[#This Row],[hire_date]],TODAY(),"Y")</f>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9982-08AC-494C-A110-9E247C3D3E89}">
  <dimension ref="A1:N101"/>
  <sheetViews>
    <sheetView workbookViewId="0">
      <pane ySplit="1" topLeftCell="A2" activePane="bottomLeft" state="frozen"/>
      <selection pane="bottomLeft" activeCell="K5" sqref="K5"/>
    </sheetView>
  </sheetViews>
  <sheetFormatPr defaultRowHeight="13.8"/>
  <cols>
    <col min="1" max="1" width="13.796875" bestFit="1" customWidth="1"/>
    <col min="2" max="2" width="12.19921875" hidden="1" customWidth="1"/>
    <col min="3" max="3" width="11.8984375" hidden="1" customWidth="1"/>
    <col min="4" max="4" width="14.59765625" customWidth="1"/>
    <col min="5" max="5" width="27" bestFit="1" customWidth="1"/>
    <col min="6" max="6" width="10.8984375" bestFit="1" customWidth="1"/>
    <col min="7" max="7" width="18.3984375" bestFit="1" customWidth="1"/>
    <col min="8" max="8" width="11" bestFit="1" customWidth="1"/>
    <col min="9" max="9" width="12" bestFit="1" customWidth="1"/>
    <col min="10" max="10" width="10.69921875" bestFit="1" customWidth="1"/>
    <col min="11" max="11" width="15" bestFit="1" customWidth="1"/>
    <col min="12" max="12" width="22.796875" customWidth="1"/>
    <col min="13" max="13" width="12" style="4" customWidth="1"/>
    <col min="14" max="14" width="13.69921875" customWidth="1"/>
  </cols>
  <sheetData>
    <row r="1" spans="1:14">
      <c r="A1" t="s">
        <v>1</v>
      </c>
      <c r="B1" t="s">
        <v>96</v>
      </c>
      <c r="C1" t="s">
        <v>97</v>
      </c>
      <c r="D1" t="s">
        <v>98</v>
      </c>
      <c r="E1" t="s">
        <v>99</v>
      </c>
      <c r="F1" t="s">
        <v>16</v>
      </c>
      <c r="G1" t="s">
        <v>100</v>
      </c>
      <c r="H1" t="s">
        <v>13</v>
      </c>
      <c r="I1" t="s">
        <v>14</v>
      </c>
      <c r="J1" t="s">
        <v>15</v>
      </c>
      <c r="K1" t="s">
        <v>5</v>
      </c>
      <c r="L1" t="s">
        <v>613</v>
      </c>
      <c r="M1" s="4" t="s">
        <v>683</v>
      </c>
      <c r="N1" t="s">
        <v>618</v>
      </c>
    </row>
    <row r="2" spans="1:14">
      <c r="A2">
        <v>1</v>
      </c>
      <c r="B2" s="1" t="s">
        <v>101</v>
      </c>
      <c r="C2" s="1" t="s">
        <v>102</v>
      </c>
      <c r="D2" s="3">
        <v>20780</v>
      </c>
      <c r="E2" s="1" t="s">
        <v>103</v>
      </c>
      <c r="F2">
        <v>9354608027</v>
      </c>
      <c r="G2" s="1" t="s">
        <v>19</v>
      </c>
      <c r="H2" s="1" t="s">
        <v>21</v>
      </c>
      <c r="I2" s="1" t="s">
        <v>22</v>
      </c>
      <c r="J2">
        <v>202001</v>
      </c>
      <c r="K2" s="2">
        <v>44146.192361111112</v>
      </c>
      <c r="L2" s="1" t="str">
        <f>TRIM(_xlfn.CONCAT(Customers[[#This Row],[first_name]]," ",Customers[[#This Row],[last_name]]))</f>
        <v>Raghav Warrior</v>
      </c>
      <c r="M2" s="4">
        <f ca="1">YEAR(TODAY()) - YEAR(Customers[[#This Row],[date_of_birth]]) - (TEXT(TODAY(), "mmdd") &lt; TEXT(Customers[[#This Row],[date_of_birth]], "mmdd"))</f>
        <v>68</v>
      </c>
      <c r="N2" t="str" cm="1">
        <f t="array" aca="1" ref="N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3" spans="1:14">
      <c r="A3">
        <v>2</v>
      </c>
      <c r="B3" s="1" t="s">
        <v>104</v>
      </c>
      <c r="C3" s="1" t="s">
        <v>105</v>
      </c>
      <c r="D3" s="3">
        <v>25567</v>
      </c>
      <c r="E3" s="1" t="s">
        <v>106</v>
      </c>
      <c r="F3">
        <v>7476061100</v>
      </c>
      <c r="G3" s="1" t="s">
        <v>41</v>
      </c>
      <c r="H3" s="1" t="s">
        <v>42</v>
      </c>
      <c r="I3" s="1" t="s">
        <v>35</v>
      </c>
      <c r="J3">
        <v>414001</v>
      </c>
      <c r="K3" s="2">
        <v>45310.280856481484</v>
      </c>
      <c r="L3" s="1" t="str">
        <f>TRIM(_xlfn.CONCAT(Customers[[#This Row],[first_name]]," ",Customers[[#This Row],[last_name]]))</f>
        <v>Jhanvi Khalsa</v>
      </c>
      <c r="M3" s="4">
        <f ca="1">YEAR(TODAY()) - YEAR(Customers[[#This Row],[date_of_birth]]) - (TEXT(TODAY(), "mmdd") &lt; TEXT(Customers[[#This Row],[date_of_birth]], "mmdd"))</f>
        <v>55</v>
      </c>
      <c r="N3" t="str" cm="1">
        <f t="array" aca="1" ref="N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 spans="1:14">
      <c r="A4">
        <v>3</v>
      </c>
      <c r="B4" s="1" t="s">
        <v>107</v>
      </c>
      <c r="C4" s="1" t="s">
        <v>108</v>
      </c>
      <c r="D4" s="3">
        <v>25324</v>
      </c>
      <c r="E4" s="1" t="s">
        <v>109</v>
      </c>
      <c r="F4">
        <v>9281950529</v>
      </c>
      <c r="G4" s="1" t="s">
        <v>19</v>
      </c>
      <c r="H4" s="1" t="s">
        <v>21</v>
      </c>
      <c r="I4" s="1" t="s">
        <v>22</v>
      </c>
      <c r="J4">
        <v>202001</v>
      </c>
      <c r="K4" s="2">
        <v>44629.507488425923</v>
      </c>
      <c r="L4" s="1" t="str">
        <f>TRIM(_xlfn.CONCAT(Customers[[#This Row],[first_name]]," ",Customers[[#This Row],[last_name]]))</f>
        <v>Manikya Sharma</v>
      </c>
      <c r="M4" s="4">
        <f ca="1">YEAR(TODAY()) - YEAR(Customers[[#This Row],[date_of_birth]]) - (TEXT(TODAY(), "mmdd") &lt; TEXT(Customers[[#This Row],[date_of_birth]], "mmdd"))</f>
        <v>56</v>
      </c>
      <c r="N4" t="str" cm="1">
        <f t="array" aca="1" ref="N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 spans="1:14">
      <c r="A5">
        <v>4</v>
      </c>
      <c r="B5" s="1" t="s">
        <v>110</v>
      </c>
      <c r="C5" s="1" t="s">
        <v>111</v>
      </c>
      <c r="D5" s="3">
        <v>16660</v>
      </c>
      <c r="E5" s="1" t="s">
        <v>112</v>
      </c>
      <c r="F5">
        <v>8061722326</v>
      </c>
      <c r="G5" s="1" t="s">
        <v>37</v>
      </c>
      <c r="H5" s="1" t="s">
        <v>38</v>
      </c>
      <c r="I5" s="1" t="s">
        <v>39</v>
      </c>
      <c r="J5">
        <v>560001</v>
      </c>
      <c r="K5" s="2">
        <v>45100.555497685185</v>
      </c>
      <c r="L5" s="1" t="str">
        <f>TRIM(_xlfn.CONCAT(Customers[[#This Row],[first_name]]," ",Customers[[#This Row],[last_name]]))</f>
        <v>Vanya Khatri</v>
      </c>
      <c r="M5" s="4">
        <f ca="1">YEAR(TODAY()) - YEAR(Customers[[#This Row],[date_of_birth]]) - (TEXT(TODAY(), "mmdd") &lt; TEXT(Customers[[#This Row],[date_of_birth]], "mmdd"))</f>
        <v>79</v>
      </c>
      <c r="N5" t="str" cm="1">
        <f t="array" aca="1" ref="N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6" spans="1:14">
      <c r="A6">
        <v>5</v>
      </c>
      <c r="B6" s="1" t="s">
        <v>113</v>
      </c>
      <c r="C6" s="1" t="s">
        <v>114</v>
      </c>
      <c r="D6" s="3">
        <v>31028</v>
      </c>
      <c r="E6" s="1" t="s">
        <v>115</v>
      </c>
      <c r="F6">
        <v>7969970952</v>
      </c>
      <c r="G6" s="1" t="s">
        <v>95</v>
      </c>
      <c r="H6" s="1" t="s">
        <v>30</v>
      </c>
      <c r="I6" s="1" t="s">
        <v>31</v>
      </c>
      <c r="J6">
        <v>500034</v>
      </c>
      <c r="K6" s="2">
        <v>43660.036712962959</v>
      </c>
      <c r="L6" s="1" t="str">
        <f>TRIM(_xlfn.CONCAT(Customers[[#This Row],[first_name]]," ",Customers[[#This Row],[last_name]]))</f>
        <v>Ojas Sawhney</v>
      </c>
      <c r="M6" s="4">
        <f ca="1">YEAR(TODAY()) - YEAR(Customers[[#This Row],[date_of_birth]]) - (TEXT(TODAY(), "mmdd") &lt; TEXT(Customers[[#This Row],[date_of_birth]], "mmdd"))</f>
        <v>40</v>
      </c>
      <c r="N6" t="str" cm="1">
        <f t="array" aca="1" ref="N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 spans="1:14">
      <c r="A7">
        <v>6</v>
      </c>
      <c r="B7" s="1" t="s">
        <v>116</v>
      </c>
      <c r="C7" s="1" t="s">
        <v>117</v>
      </c>
      <c r="D7" s="3">
        <v>18084</v>
      </c>
      <c r="E7" s="1" t="s">
        <v>118</v>
      </c>
      <c r="F7">
        <v>6743811506</v>
      </c>
      <c r="G7" s="1" t="s">
        <v>95</v>
      </c>
      <c r="H7" s="1" t="s">
        <v>30</v>
      </c>
      <c r="I7" s="1" t="s">
        <v>31</v>
      </c>
      <c r="J7">
        <v>500034</v>
      </c>
      <c r="K7" s="2">
        <v>44223.218298611115</v>
      </c>
      <c r="L7" s="1" t="str">
        <f>TRIM(_xlfn.CONCAT(Customers[[#This Row],[first_name]]," ",Customers[[#This Row],[last_name]]))</f>
        <v>Aarna Buch</v>
      </c>
      <c r="M7" s="4">
        <f ca="1">YEAR(TODAY()) - YEAR(Customers[[#This Row],[date_of_birth]]) - (TEXT(TODAY(), "mmdd") &lt; TEXT(Customers[[#This Row],[date_of_birth]], "mmdd"))</f>
        <v>76</v>
      </c>
      <c r="N7" t="str" cm="1">
        <f t="array" aca="1" ref="N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8" spans="1:14">
      <c r="A8">
        <v>7</v>
      </c>
      <c r="B8" s="1" t="s">
        <v>119</v>
      </c>
      <c r="C8" s="1" t="s">
        <v>120</v>
      </c>
      <c r="D8" s="3">
        <v>24093</v>
      </c>
      <c r="E8" s="1" t="s">
        <v>121</v>
      </c>
      <c r="F8">
        <v>7005406937</v>
      </c>
      <c r="G8" s="1" t="s">
        <v>44</v>
      </c>
      <c r="H8" s="1" t="s">
        <v>45</v>
      </c>
      <c r="I8" s="1" t="s">
        <v>35</v>
      </c>
      <c r="J8">
        <v>400049</v>
      </c>
      <c r="K8" s="2">
        <v>45233.526562500003</v>
      </c>
      <c r="L8" s="1" t="str">
        <f>TRIM(_xlfn.CONCAT(Customers[[#This Row],[first_name]]," ",Customers[[#This Row],[last_name]]))</f>
        <v>Advika Som</v>
      </c>
      <c r="M8" s="4">
        <f ca="1">YEAR(TODAY()) - YEAR(Customers[[#This Row],[date_of_birth]]) - (TEXT(TODAY(), "mmdd") &lt; TEXT(Customers[[#This Row],[date_of_birth]], "mmdd"))</f>
        <v>59</v>
      </c>
      <c r="N8" t="str" cm="1">
        <f t="array" aca="1" ref="N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9" spans="1:14">
      <c r="A9">
        <v>8</v>
      </c>
      <c r="B9" s="1" t="s">
        <v>122</v>
      </c>
      <c r="C9" s="1" t="s">
        <v>123</v>
      </c>
      <c r="D9" s="3">
        <v>33497</v>
      </c>
      <c r="E9" s="1" t="s">
        <v>124</v>
      </c>
      <c r="F9">
        <v>7227394786</v>
      </c>
      <c r="G9" s="1" t="s">
        <v>41</v>
      </c>
      <c r="H9" s="1" t="s">
        <v>42</v>
      </c>
      <c r="I9" s="1" t="s">
        <v>35</v>
      </c>
      <c r="J9">
        <v>414001</v>
      </c>
      <c r="K9" s="2">
        <v>44965.261805555558</v>
      </c>
      <c r="L9" s="1" t="str">
        <f>TRIM(_xlfn.CONCAT(Customers[[#This Row],[first_name]]," ",Customers[[#This Row],[last_name]]))</f>
        <v>Nayantara Dasgupta</v>
      </c>
      <c r="M9" s="4">
        <f ca="1">YEAR(TODAY()) - YEAR(Customers[[#This Row],[date_of_birth]]) - (TEXT(TODAY(), "mmdd") &lt; TEXT(Customers[[#This Row],[date_of_birth]], "mmdd"))</f>
        <v>33</v>
      </c>
      <c r="N9" t="str" cm="1">
        <f t="array" aca="1" ref="N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10" spans="1:14">
      <c r="A10">
        <v>9</v>
      </c>
      <c r="B10" s="1" t="s">
        <v>125</v>
      </c>
      <c r="C10" s="1" t="s">
        <v>126</v>
      </c>
      <c r="D10" s="3">
        <v>23483</v>
      </c>
      <c r="E10" s="1" t="s">
        <v>127</v>
      </c>
      <c r="F10">
        <v>6412197541</v>
      </c>
      <c r="G10" s="1" t="s">
        <v>44</v>
      </c>
      <c r="H10" s="1" t="s">
        <v>45</v>
      </c>
      <c r="I10" s="1" t="s">
        <v>35</v>
      </c>
      <c r="J10">
        <v>400049</v>
      </c>
      <c r="K10" s="2">
        <v>43987.646331018521</v>
      </c>
      <c r="L10" s="1" t="str">
        <f>TRIM(_xlfn.CONCAT(Customers[[#This Row],[first_name]]," ",Customers[[#This Row],[last_name]]))</f>
        <v>Piya Rajan</v>
      </c>
      <c r="M10" s="4">
        <f ca="1">YEAR(TODAY()) - YEAR(Customers[[#This Row],[date_of_birth]]) - (TEXT(TODAY(), "mmdd") &lt; TEXT(Customers[[#This Row],[date_of_birth]], "mmdd"))</f>
        <v>61</v>
      </c>
      <c r="N10" t="str" cm="1">
        <f t="array" aca="1" ref="N1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11" spans="1:14">
      <c r="A11">
        <v>10</v>
      </c>
      <c r="B11" s="1" t="s">
        <v>128</v>
      </c>
      <c r="C11" s="1" t="s">
        <v>129</v>
      </c>
      <c r="D11" s="3">
        <v>29807</v>
      </c>
      <c r="E11" s="1" t="s">
        <v>130</v>
      </c>
      <c r="F11">
        <v>8877228876</v>
      </c>
      <c r="G11" s="1" t="s">
        <v>95</v>
      </c>
      <c r="H11" s="1" t="s">
        <v>30</v>
      </c>
      <c r="I11" s="1" t="s">
        <v>31</v>
      </c>
      <c r="J11">
        <v>500034</v>
      </c>
      <c r="K11" s="2">
        <v>43797.287604166668</v>
      </c>
      <c r="L11" s="1" t="str">
        <f>TRIM(_xlfn.CONCAT(Customers[[#This Row],[first_name]]," ",Customers[[#This Row],[last_name]]))</f>
        <v>Tanya Keer</v>
      </c>
      <c r="M11" s="4">
        <f ca="1">YEAR(TODAY()) - YEAR(Customers[[#This Row],[date_of_birth]]) - (TEXT(TODAY(), "mmdd") &lt; TEXT(Customers[[#This Row],[date_of_birth]], "mmdd"))</f>
        <v>43</v>
      </c>
      <c r="N11" t="str" cm="1">
        <f t="array" aca="1" ref="N1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12" spans="1:14">
      <c r="A12">
        <v>11</v>
      </c>
      <c r="B12" s="1" t="s">
        <v>131</v>
      </c>
      <c r="C12" s="1" t="s">
        <v>132</v>
      </c>
      <c r="D12" s="3">
        <v>17262</v>
      </c>
      <c r="E12" s="1" t="s">
        <v>133</v>
      </c>
      <c r="F12">
        <v>9757659241</v>
      </c>
      <c r="G12" s="1" t="s">
        <v>37</v>
      </c>
      <c r="H12" s="1" t="s">
        <v>38</v>
      </c>
      <c r="I12" s="1" t="s">
        <v>39</v>
      </c>
      <c r="J12">
        <v>560001</v>
      </c>
      <c r="K12" s="2">
        <v>44745.537048611113</v>
      </c>
      <c r="L12" s="1" t="str">
        <f>TRIM(_xlfn.CONCAT(Customers[[#This Row],[first_name]]," ",Customers[[#This Row],[last_name]]))</f>
        <v>Jayan Batra</v>
      </c>
      <c r="M12" s="4">
        <f ca="1">YEAR(TODAY()) - YEAR(Customers[[#This Row],[date_of_birth]]) - (TEXT(TODAY(), "mmdd") &lt; TEXT(Customers[[#This Row],[date_of_birth]], "mmdd"))</f>
        <v>78</v>
      </c>
      <c r="N12" t="str" cm="1">
        <f t="array" aca="1" ref="N1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13" spans="1:14">
      <c r="A13">
        <v>12</v>
      </c>
      <c r="B13" s="1" t="s">
        <v>134</v>
      </c>
      <c r="C13" s="1" t="s">
        <v>135</v>
      </c>
      <c r="D13" s="3">
        <v>27255</v>
      </c>
      <c r="E13" s="1" t="s">
        <v>136</v>
      </c>
      <c r="F13">
        <v>9735520500</v>
      </c>
      <c r="G13" s="1" t="s">
        <v>74</v>
      </c>
      <c r="H13" s="1" t="s">
        <v>75</v>
      </c>
      <c r="I13" s="1" t="s">
        <v>76</v>
      </c>
      <c r="J13">
        <v>110001</v>
      </c>
      <c r="K13" s="2">
        <v>45323.634606481479</v>
      </c>
      <c r="L13" s="1" t="str">
        <f>TRIM(_xlfn.CONCAT(Customers[[#This Row],[first_name]]," ",Customers[[#This Row],[last_name]]))</f>
        <v>Lakshay Kurian</v>
      </c>
      <c r="M13" s="4">
        <f ca="1">YEAR(TODAY()) - YEAR(Customers[[#This Row],[date_of_birth]]) - (TEXT(TODAY(), "mmdd") &lt; TEXT(Customers[[#This Row],[date_of_birth]], "mmdd"))</f>
        <v>50</v>
      </c>
      <c r="N13" t="str" cm="1">
        <f t="array" aca="1" ref="N1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14" spans="1:14">
      <c r="A14">
        <v>13</v>
      </c>
      <c r="B14" s="1" t="s">
        <v>137</v>
      </c>
      <c r="C14" s="1" t="s">
        <v>138</v>
      </c>
      <c r="D14" s="3">
        <v>33136</v>
      </c>
      <c r="E14" s="1" t="s">
        <v>139</v>
      </c>
      <c r="F14">
        <v>8543228929</v>
      </c>
      <c r="G14" s="1" t="s">
        <v>47</v>
      </c>
      <c r="H14" s="1" t="s">
        <v>30</v>
      </c>
      <c r="I14" s="1" t="s">
        <v>31</v>
      </c>
      <c r="J14">
        <v>500081</v>
      </c>
      <c r="K14" s="2">
        <v>45407.443981481483</v>
      </c>
      <c r="L14" s="1" t="str">
        <f>TRIM(_xlfn.CONCAT(Customers[[#This Row],[first_name]]," ",Customers[[#This Row],[last_name]]))</f>
        <v>Arnav Chad</v>
      </c>
      <c r="M14" s="4">
        <f ca="1">YEAR(TODAY()) - YEAR(Customers[[#This Row],[date_of_birth]]) - (TEXT(TODAY(), "mmdd") &lt; TEXT(Customers[[#This Row],[date_of_birth]], "mmdd"))</f>
        <v>34</v>
      </c>
      <c r="N14" t="str" cm="1">
        <f t="array" aca="1" ref="N1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15" spans="1:14">
      <c r="A15">
        <v>14</v>
      </c>
      <c r="B15" s="1" t="s">
        <v>140</v>
      </c>
      <c r="C15" s="1" t="s">
        <v>141</v>
      </c>
      <c r="D15" s="3">
        <v>31057</v>
      </c>
      <c r="E15" s="1" t="s">
        <v>142</v>
      </c>
      <c r="F15">
        <v>7329473641</v>
      </c>
      <c r="G15" s="1" t="s">
        <v>74</v>
      </c>
      <c r="H15" s="1" t="s">
        <v>75</v>
      </c>
      <c r="I15" s="1" t="s">
        <v>76</v>
      </c>
      <c r="J15">
        <v>110001</v>
      </c>
      <c r="K15" s="2">
        <v>43896.837847222225</v>
      </c>
      <c r="L15" s="1" t="str">
        <f>TRIM(_xlfn.CONCAT(Customers[[#This Row],[first_name]]," ",Customers[[#This Row],[last_name]]))</f>
        <v>Vardaniya Tata</v>
      </c>
      <c r="M15" s="4">
        <f ca="1">YEAR(TODAY()) - YEAR(Customers[[#This Row],[date_of_birth]]) - (TEXT(TODAY(), "mmdd") &lt; TEXT(Customers[[#This Row],[date_of_birth]], "mmdd"))</f>
        <v>40</v>
      </c>
      <c r="N15" t="str" cm="1">
        <f t="array" aca="1" ref="N1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16" spans="1:14">
      <c r="A16">
        <v>15</v>
      </c>
      <c r="B16" s="1" t="s">
        <v>143</v>
      </c>
      <c r="C16" s="1" t="s">
        <v>144</v>
      </c>
      <c r="D16" s="3">
        <v>16622</v>
      </c>
      <c r="E16" s="1" t="s">
        <v>145</v>
      </c>
      <c r="F16">
        <v>7912498756</v>
      </c>
      <c r="G16" s="1" t="s">
        <v>41</v>
      </c>
      <c r="H16" s="1" t="s">
        <v>42</v>
      </c>
      <c r="I16" s="1" t="s">
        <v>35</v>
      </c>
      <c r="J16">
        <v>414001</v>
      </c>
      <c r="K16" s="2">
        <v>45093.590983796297</v>
      </c>
      <c r="L16" s="1" t="str">
        <f>TRIM(_xlfn.CONCAT(Customers[[#This Row],[first_name]]," ",Customers[[#This Row],[last_name]]))</f>
        <v>Gokul Sengupta</v>
      </c>
      <c r="M16" s="4">
        <f ca="1">YEAR(TODAY()) - YEAR(Customers[[#This Row],[date_of_birth]]) - (TEXT(TODAY(), "mmdd") &lt; TEXT(Customers[[#This Row],[date_of_birth]], "mmdd"))</f>
        <v>80</v>
      </c>
      <c r="N16" t="str" cm="1">
        <f t="array" aca="1" ref="N1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17" spans="1:14">
      <c r="A17">
        <v>16</v>
      </c>
      <c r="B17" s="1" t="s">
        <v>146</v>
      </c>
      <c r="C17" s="1" t="s">
        <v>147</v>
      </c>
      <c r="D17" s="3">
        <v>28785</v>
      </c>
      <c r="E17" s="1" t="s">
        <v>148</v>
      </c>
      <c r="F17">
        <v>8321521690</v>
      </c>
      <c r="G17" s="1" t="s">
        <v>85</v>
      </c>
      <c r="H17" s="1" t="s">
        <v>86</v>
      </c>
      <c r="I17" s="1" t="s">
        <v>35</v>
      </c>
      <c r="J17">
        <v>431601</v>
      </c>
      <c r="K17" s="2">
        <v>44997.29378472222</v>
      </c>
      <c r="L17" s="1" t="str">
        <f>TRIM(_xlfn.CONCAT(Customers[[#This Row],[first_name]]," ",Customers[[#This Row],[last_name]]))</f>
        <v>Jivin Manda</v>
      </c>
      <c r="M17" s="4">
        <f ca="1">YEAR(TODAY()) - YEAR(Customers[[#This Row],[date_of_birth]]) - (TEXT(TODAY(), "mmdd") &lt; TEXT(Customers[[#This Row],[date_of_birth]], "mmdd"))</f>
        <v>46</v>
      </c>
      <c r="N17" t="str" cm="1">
        <f t="array" aca="1" ref="N1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18" spans="1:14">
      <c r="A18">
        <v>17</v>
      </c>
      <c r="B18" s="1" t="s">
        <v>149</v>
      </c>
      <c r="C18" s="1" t="s">
        <v>150</v>
      </c>
      <c r="D18" s="3">
        <v>23184</v>
      </c>
      <c r="E18" s="1" t="s">
        <v>151</v>
      </c>
      <c r="F18">
        <v>6800009530</v>
      </c>
      <c r="G18" s="1" t="s">
        <v>44</v>
      </c>
      <c r="H18" s="1" t="s">
        <v>45</v>
      </c>
      <c r="I18" s="1" t="s">
        <v>35</v>
      </c>
      <c r="J18">
        <v>400049</v>
      </c>
      <c r="K18" s="2">
        <v>45360.730833333335</v>
      </c>
      <c r="L18" s="1" t="str">
        <f>TRIM(_xlfn.CONCAT(Customers[[#This Row],[first_name]]," ",Customers[[#This Row],[last_name]]))</f>
        <v>Uthkarsh Magar</v>
      </c>
      <c r="M18" s="4">
        <f ca="1">YEAR(TODAY()) - YEAR(Customers[[#This Row],[date_of_birth]]) - (TEXT(TODAY(), "mmdd") &lt; TEXT(Customers[[#This Row],[date_of_birth]], "mmdd"))</f>
        <v>62</v>
      </c>
      <c r="N18" t="str" cm="1">
        <f t="array" aca="1" ref="N1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19" spans="1:14">
      <c r="A19">
        <v>18</v>
      </c>
      <c r="B19" s="1" t="s">
        <v>152</v>
      </c>
      <c r="C19" s="1" t="s">
        <v>126</v>
      </c>
      <c r="D19" s="3">
        <v>36863</v>
      </c>
      <c r="E19" s="1" t="s">
        <v>153</v>
      </c>
      <c r="F19">
        <v>6587346196</v>
      </c>
      <c r="G19" s="1" t="s">
        <v>95</v>
      </c>
      <c r="H19" s="1" t="s">
        <v>30</v>
      </c>
      <c r="I19" s="1" t="s">
        <v>31</v>
      </c>
      <c r="J19">
        <v>500034</v>
      </c>
      <c r="K19" s="2">
        <v>45399.981215277781</v>
      </c>
      <c r="L19" s="1" t="str">
        <f>TRIM(_xlfn.CONCAT(Customers[[#This Row],[first_name]]," ",Customers[[#This Row],[last_name]]))</f>
        <v>Indrajit Rajan</v>
      </c>
      <c r="M19" s="4">
        <f ca="1">YEAR(TODAY()) - YEAR(Customers[[#This Row],[date_of_birth]]) - (TEXT(TODAY(), "mmdd") &lt; TEXT(Customers[[#This Row],[date_of_birth]], "mmdd"))</f>
        <v>24</v>
      </c>
      <c r="N19" t="str" cm="1">
        <f t="array" aca="1" ref="N1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20" spans="1:14">
      <c r="A20">
        <v>19</v>
      </c>
      <c r="B20" s="1" t="s">
        <v>154</v>
      </c>
      <c r="C20" s="1" t="s">
        <v>155</v>
      </c>
      <c r="D20" s="3">
        <v>30378</v>
      </c>
      <c r="E20" s="1" t="s">
        <v>156</v>
      </c>
      <c r="F20">
        <v>7881797844</v>
      </c>
      <c r="G20" s="1" t="s">
        <v>85</v>
      </c>
      <c r="H20" s="1" t="s">
        <v>86</v>
      </c>
      <c r="I20" s="1" t="s">
        <v>35</v>
      </c>
      <c r="J20">
        <v>431601</v>
      </c>
      <c r="K20" s="2">
        <v>44505.784687500003</v>
      </c>
      <c r="L20" s="1" t="str">
        <f>TRIM(_xlfn.CONCAT(Customers[[#This Row],[first_name]]," ",Customers[[#This Row],[last_name]]))</f>
        <v>Pihu Jain</v>
      </c>
      <c r="M20" s="4">
        <f ca="1">YEAR(TODAY()) - YEAR(Customers[[#This Row],[date_of_birth]]) - (TEXT(TODAY(), "mmdd") &lt; TEXT(Customers[[#This Row],[date_of_birth]], "mmdd"))</f>
        <v>42</v>
      </c>
      <c r="N20" t="str" cm="1">
        <f t="array" aca="1" ref="N2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1" spans="1:14">
      <c r="A21">
        <v>20</v>
      </c>
      <c r="B21" s="1" t="s">
        <v>157</v>
      </c>
      <c r="C21" s="1" t="s">
        <v>158</v>
      </c>
      <c r="D21" s="3">
        <v>31174</v>
      </c>
      <c r="E21" s="1" t="s">
        <v>159</v>
      </c>
      <c r="F21">
        <v>7390955560</v>
      </c>
      <c r="G21" s="1" t="s">
        <v>85</v>
      </c>
      <c r="H21" s="1" t="s">
        <v>86</v>
      </c>
      <c r="I21" s="1" t="s">
        <v>35</v>
      </c>
      <c r="J21">
        <v>431601</v>
      </c>
      <c r="K21" s="2">
        <v>45468.90697916667</v>
      </c>
      <c r="L21" s="1" t="str">
        <f>TRIM(_xlfn.CONCAT(Customers[[#This Row],[first_name]]," ",Customers[[#This Row],[last_name]]))</f>
        <v>Madhav Rout</v>
      </c>
      <c r="M21" s="4">
        <f ca="1">YEAR(TODAY()) - YEAR(Customers[[#This Row],[date_of_birth]]) - (TEXT(TODAY(), "mmdd") &lt; TEXT(Customers[[#This Row],[date_of_birth]], "mmdd"))</f>
        <v>40</v>
      </c>
      <c r="N21" t="str" cm="1">
        <f t="array" aca="1" ref="N2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2" spans="1:14">
      <c r="A22">
        <v>21</v>
      </c>
      <c r="B22" s="1" t="s">
        <v>160</v>
      </c>
      <c r="C22" s="1" t="s">
        <v>161</v>
      </c>
      <c r="D22" s="3">
        <v>38222</v>
      </c>
      <c r="E22" s="1" t="s">
        <v>162</v>
      </c>
      <c r="F22">
        <v>9425008497</v>
      </c>
      <c r="G22" s="1" t="s">
        <v>19</v>
      </c>
      <c r="H22" s="1" t="s">
        <v>21</v>
      </c>
      <c r="I22" s="1" t="s">
        <v>22</v>
      </c>
      <c r="J22">
        <v>202001</v>
      </c>
      <c r="K22" s="2">
        <v>44619.760462962964</v>
      </c>
      <c r="L22" s="1" t="str">
        <f>TRIM(_xlfn.CONCAT(Customers[[#This Row],[first_name]]," ",Customers[[#This Row],[last_name]]))</f>
        <v>Seher Upadhyay</v>
      </c>
      <c r="M22" s="4">
        <f ca="1">YEAR(TODAY()) - YEAR(Customers[[#This Row],[date_of_birth]]) - (TEXT(TODAY(), "mmdd") &lt; TEXT(Customers[[#This Row],[date_of_birth]], "mmdd"))</f>
        <v>20</v>
      </c>
      <c r="N22" t="str" cm="1">
        <f t="array" aca="1" ref="N2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23" spans="1:14">
      <c r="A23">
        <v>22</v>
      </c>
      <c r="B23" s="1" t="s">
        <v>163</v>
      </c>
      <c r="C23" s="1" t="s">
        <v>164</v>
      </c>
      <c r="D23" s="3">
        <v>17146</v>
      </c>
      <c r="E23" s="1" t="s">
        <v>165</v>
      </c>
      <c r="F23">
        <v>9522895956</v>
      </c>
      <c r="G23" s="1" t="s">
        <v>41</v>
      </c>
      <c r="H23" s="1" t="s">
        <v>42</v>
      </c>
      <c r="I23" s="1" t="s">
        <v>35</v>
      </c>
      <c r="J23">
        <v>414001</v>
      </c>
      <c r="K23" s="2">
        <v>43800.918622685182</v>
      </c>
      <c r="L23" s="1" t="str">
        <f>TRIM(_xlfn.CONCAT(Customers[[#This Row],[first_name]]," ",Customers[[#This Row],[last_name]]))</f>
        <v>Nitara Chaudhari</v>
      </c>
      <c r="M23" s="4">
        <f ca="1">YEAR(TODAY()) - YEAR(Customers[[#This Row],[date_of_birth]]) - (TEXT(TODAY(), "mmdd") &lt; TEXT(Customers[[#This Row],[date_of_birth]], "mmdd"))</f>
        <v>78</v>
      </c>
      <c r="N23" t="str" cm="1">
        <f t="array" aca="1" ref="N2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24" spans="1:14">
      <c r="A24">
        <v>23</v>
      </c>
      <c r="B24" s="1" t="s">
        <v>166</v>
      </c>
      <c r="C24" s="1" t="s">
        <v>167</v>
      </c>
      <c r="D24" s="3">
        <v>34313</v>
      </c>
      <c r="E24" s="1" t="s">
        <v>168</v>
      </c>
      <c r="F24">
        <v>6888113024</v>
      </c>
      <c r="G24" s="1" t="s">
        <v>74</v>
      </c>
      <c r="H24" s="1" t="s">
        <v>75</v>
      </c>
      <c r="I24" s="1" t="s">
        <v>76</v>
      </c>
      <c r="J24">
        <v>110001</v>
      </c>
      <c r="K24" s="2">
        <v>44164.03875</v>
      </c>
      <c r="L24" s="1" t="str">
        <f>TRIM(_xlfn.CONCAT(Customers[[#This Row],[first_name]]," ",Customers[[#This Row],[last_name]]))</f>
        <v>Vidur Luthra</v>
      </c>
      <c r="M24" s="4">
        <f ca="1">YEAR(TODAY()) - YEAR(Customers[[#This Row],[date_of_birth]]) - (TEXT(TODAY(), "mmdd") &lt; TEXT(Customers[[#This Row],[date_of_birth]], "mmdd"))</f>
        <v>31</v>
      </c>
      <c r="N24" t="str" cm="1">
        <f t="array" aca="1" ref="N2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25" spans="1:14">
      <c r="A25">
        <v>24</v>
      </c>
      <c r="B25" s="1" t="s">
        <v>169</v>
      </c>
      <c r="C25" s="1" t="s">
        <v>170</v>
      </c>
      <c r="D25" s="3">
        <v>31104</v>
      </c>
      <c r="E25" s="1" t="s">
        <v>171</v>
      </c>
      <c r="F25">
        <v>8529031199</v>
      </c>
      <c r="G25" s="1" t="s">
        <v>172</v>
      </c>
      <c r="H25" s="1" t="s">
        <v>173</v>
      </c>
      <c r="I25" s="1" t="s">
        <v>174</v>
      </c>
      <c r="J25">
        <v>627001</v>
      </c>
      <c r="K25" s="2">
        <v>45449.159768518519</v>
      </c>
      <c r="L25" s="1" t="str">
        <f>TRIM(_xlfn.CONCAT(Customers[[#This Row],[first_name]]," ",Customers[[#This Row],[last_name]]))</f>
        <v>Ivan Dash</v>
      </c>
      <c r="M25" s="4">
        <f ca="1">YEAR(TODAY()) - YEAR(Customers[[#This Row],[date_of_birth]]) - (TEXT(TODAY(), "mmdd") &lt; TEXT(Customers[[#This Row],[date_of_birth]], "mmdd"))</f>
        <v>40</v>
      </c>
      <c r="N25" t="str" cm="1">
        <f t="array" aca="1" ref="N2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6" spans="1:14">
      <c r="A26">
        <v>25</v>
      </c>
      <c r="B26" s="1" t="s">
        <v>175</v>
      </c>
      <c r="C26" s="1" t="s">
        <v>176</v>
      </c>
      <c r="D26" s="3">
        <v>18070</v>
      </c>
      <c r="E26" s="1" t="s">
        <v>177</v>
      </c>
      <c r="F26">
        <v>9735058453</v>
      </c>
      <c r="G26" s="1" t="s">
        <v>85</v>
      </c>
      <c r="H26" s="1" t="s">
        <v>86</v>
      </c>
      <c r="I26" s="1" t="s">
        <v>35</v>
      </c>
      <c r="J26">
        <v>431601</v>
      </c>
      <c r="K26" s="2">
        <v>44032.535636574074</v>
      </c>
      <c r="L26" s="1" t="str">
        <f>TRIM(_xlfn.CONCAT(Customers[[#This Row],[first_name]]," ",Customers[[#This Row],[last_name]]))</f>
        <v>Taimur Jayaraman</v>
      </c>
      <c r="M26" s="4">
        <f ca="1">YEAR(TODAY()) - YEAR(Customers[[#This Row],[date_of_birth]]) - (TEXT(TODAY(), "mmdd") &lt; TEXT(Customers[[#This Row],[date_of_birth]], "mmdd"))</f>
        <v>76</v>
      </c>
      <c r="N26" t="str" cm="1">
        <f t="array" aca="1" ref="N2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27" spans="1:14">
      <c r="A27">
        <v>26</v>
      </c>
      <c r="B27" s="1" t="s">
        <v>178</v>
      </c>
      <c r="C27" s="1" t="s">
        <v>179</v>
      </c>
      <c r="D27" s="3">
        <v>21269</v>
      </c>
      <c r="E27" s="1" t="s">
        <v>180</v>
      </c>
      <c r="F27">
        <v>8922671927</v>
      </c>
      <c r="G27" s="1" t="s">
        <v>47</v>
      </c>
      <c r="H27" s="1" t="s">
        <v>30</v>
      </c>
      <c r="I27" s="1" t="s">
        <v>31</v>
      </c>
      <c r="J27">
        <v>500081</v>
      </c>
      <c r="K27" s="2">
        <v>44459.536087962966</v>
      </c>
      <c r="L27" s="1" t="str">
        <f>TRIM(_xlfn.CONCAT(Customers[[#This Row],[first_name]]," ",Customers[[#This Row],[last_name]]))</f>
        <v>Akarsh Sur</v>
      </c>
      <c r="M27" s="4">
        <f ca="1">YEAR(TODAY()) - YEAR(Customers[[#This Row],[date_of_birth]]) - (TEXT(TODAY(), "mmdd") &lt; TEXT(Customers[[#This Row],[date_of_birth]], "mmdd"))</f>
        <v>67</v>
      </c>
      <c r="N27" t="str" cm="1">
        <f t="array" aca="1" ref="N2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28" spans="1:14">
      <c r="A28">
        <v>27</v>
      </c>
      <c r="B28" s="1" t="s">
        <v>181</v>
      </c>
      <c r="C28" s="1" t="s">
        <v>182</v>
      </c>
      <c r="D28" s="3">
        <v>31633</v>
      </c>
      <c r="E28" s="1" t="s">
        <v>183</v>
      </c>
      <c r="F28">
        <v>7247950540</v>
      </c>
      <c r="G28" s="1" t="s">
        <v>19</v>
      </c>
      <c r="H28" s="1" t="s">
        <v>21</v>
      </c>
      <c r="I28" s="1" t="s">
        <v>22</v>
      </c>
      <c r="J28">
        <v>202001</v>
      </c>
      <c r="K28" s="2">
        <v>45145.789861111109</v>
      </c>
      <c r="L28" s="1" t="str">
        <f>TRIM(_xlfn.CONCAT(Customers[[#This Row],[first_name]]," ",Customers[[#This Row],[last_name]]))</f>
        <v>Umang Aggarwal</v>
      </c>
      <c r="M28" s="4">
        <f ca="1">YEAR(TODAY()) - YEAR(Customers[[#This Row],[date_of_birth]]) - (TEXT(TODAY(), "mmdd") &lt; TEXT(Customers[[#This Row],[date_of_birth]], "mmdd"))</f>
        <v>38</v>
      </c>
      <c r="N28" t="str" cm="1">
        <f t="array" aca="1" ref="N2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29" spans="1:14">
      <c r="A29">
        <v>28</v>
      </c>
      <c r="B29" s="1" t="s">
        <v>184</v>
      </c>
      <c r="C29" s="1" t="s">
        <v>185</v>
      </c>
      <c r="D29" s="3">
        <v>16999</v>
      </c>
      <c r="E29" s="1" t="s">
        <v>186</v>
      </c>
      <c r="F29">
        <v>9712623862</v>
      </c>
      <c r="G29" s="1" t="s">
        <v>19</v>
      </c>
      <c r="H29" s="1" t="s">
        <v>21</v>
      </c>
      <c r="I29" s="1" t="s">
        <v>22</v>
      </c>
      <c r="J29">
        <v>202001</v>
      </c>
      <c r="K29" s="2">
        <v>43717.596620370372</v>
      </c>
      <c r="L29" s="1" t="str">
        <f>TRIM(_xlfn.CONCAT(Customers[[#This Row],[first_name]]," ",Customers[[#This Row],[last_name]]))</f>
        <v>Onkar Basu</v>
      </c>
      <c r="M29" s="4">
        <f ca="1">YEAR(TODAY()) - YEAR(Customers[[#This Row],[date_of_birth]]) - (TEXT(TODAY(), "mmdd") &lt; TEXT(Customers[[#This Row],[date_of_birth]], "mmdd"))</f>
        <v>79</v>
      </c>
      <c r="N29" t="str" cm="1">
        <f t="array" aca="1" ref="N2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30" spans="1:14">
      <c r="A30">
        <v>29</v>
      </c>
      <c r="B30" s="1" t="s">
        <v>187</v>
      </c>
      <c r="C30" s="1" t="s">
        <v>188</v>
      </c>
      <c r="D30" s="3">
        <v>28603</v>
      </c>
      <c r="E30" s="1" t="s">
        <v>189</v>
      </c>
      <c r="F30">
        <v>9529741158</v>
      </c>
      <c r="G30" s="1" t="s">
        <v>172</v>
      </c>
      <c r="H30" s="1" t="s">
        <v>173</v>
      </c>
      <c r="I30" s="1" t="s">
        <v>174</v>
      </c>
      <c r="J30">
        <v>627001</v>
      </c>
      <c r="K30" s="2">
        <v>44077.542604166665</v>
      </c>
      <c r="L30" s="1" t="str">
        <f>TRIM(_xlfn.CONCAT(Customers[[#This Row],[first_name]]," ",Customers[[#This Row],[last_name]]))</f>
        <v>Ranbir Solanki</v>
      </c>
      <c r="M30" s="4">
        <f ca="1">YEAR(TODAY()) - YEAR(Customers[[#This Row],[date_of_birth]]) - (TEXT(TODAY(), "mmdd") &lt; TEXT(Customers[[#This Row],[date_of_birth]], "mmdd"))</f>
        <v>47</v>
      </c>
      <c r="N30" t="str" cm="1">
        <f t="array" aca="1" ref="N3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31" spans="1:14">
      <c r="A31">
        <v>30</v>
      </c>
      <c r="B31" s="1" t="s">
        <v>190</v>
      </c>
      <c r="C31" s="1" t="s">
        <v>191</v>
      </c>
      <c r="D31" s="3">
        <v>18171</v>
      </c>
      <c r="E31" s="1" t="s">
        <v>192</v>
      </c>
      <c r="F31">
        <v>7338551112</v>
      </c>
      <c r="G31" s="1" t="s">
        <v>95</v>
      </c>
      <c r="H31" s="1" t="s">
        <v>30</v>
      </c>
      <c r="I31" s="1" t="s">
        <v>31</v>
      </c>
      <c r="J31">
        <v>500034</v>
      </c>
      <c r="K31" s="2">
        <v>44301.942337962966</v>
      </c>
      <c r="L31" s="1" t="str">
        <f>TRIM(_xlfn.CONCAT(Customers[[#This Row],[first_name]]," ",Customers[[#This Row],[last_name]]))</f>
        <v>Bhavin Chahal</v>
      </c>
      <c r="M31" s="4">
        <f ca="1">YEAR(TODAY()) - YEAR(Customers[[#This Row],[date_of_birth]]) - (TEXT(TODAY(), "mmdd") &lt; TEXT(Customers[[#This Row],[date_of_birth]], "mmdd"))</f>
        <v>75</v>
      </c>
      <c r="N31" t="str" cm="1">
        <f t="array" aca="1" ref="N3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32" spans="1:14">
      <c r="A32">
        <v>31</v>
      </c>
      <c r="B32" s="1" t="s">
        <v>193</v>
      </c>
      <c r="C32" s="1" t="s">
        <v>194</v>
      </c>
      <c r="D32" s="3">
        <v>35010</v>
      </c>
      <c r="E32" s="1" t="s">
        <v>195</v>
      </c>
      <c r="F32">
        <v>9216591373</v>
      </c>
      <c r="G32" s="1" t="s">
        <v>44</v>
      </c>
      <c r="H32" s="1" t="s">
        <v>45</v>
      </c>
      <c r="I32" s="1" t="s">
        <v>35</v>
      </c>
      <c r="J32">
        <v>400049</v>
      </c>
      <c r="K32" s="2">
        <v>43968.798078703701</v>
      </c>
      <c r="L32" s="1" t="str">
        <f>TRIM(_xlfn.CONCAT(Customers[[#This Row],[first_name]]," ",Customers[[#This Row],[last_name]]))</f>
        <v>Drishya Gaba</v>
      </c>
      <c r="M32" s="4">
        <f ca="1">YEAR(TODAY()) - YEAR(Customers[[#This Row],[date_of_birth]]) - (TEXT(TODAY(), "mmdd") &lt; TEXT(Customers[[#This Row],[date_of_birth]], "mmdd"))</f>
        <v>29</v>
      </c>
      <c r="N32" t="str" cm="1">
        <f t="array" aca="1" ref="N3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33" spans="1:14">
      <c r="A33">
        <v>32</v>
      </c>
      <c r="B33" s="1" t="s">
        <v>157</v>
      </c>
      <c r="C33" s="1" t="s">
        <v>196</v>
      </c>
      <c r="D33" s="3">
        <v>23106</v>
      </c>
      <c r="E33" s="1" t="s">
        <v>197</v>
      </c>
      <c r="F33">
        <v>9650391751</v>
      </c>
      <c r="G33" s="1" t="s">
        <v>95</v>
      </c>
      <c r="H33" s="1" t="s">
        <v>30</v>
      </c>
      <c r="I33" s="1" t="s">
        <v>31</v>
      </c>
      <c r="J33">
        <v>500034</v>
      </c>
      <c r="K33" s="2">
        <v>44269.129965277774</v>
      </c>
      <c r="L33" s="1" t="str">
        <f>TRIM(_xlfn.CONCAT(Customers[[#This Row],[first_name]]," ",Customers[[#This Row],[last_name]]))</f>
        <v>Madhav Bajwa</v>
      </c>
      <c r="M33" s="4">
        <f ca="1">YEAR(TODAY()) - YEAR(Customers[[#This Row],[date_of_birth]]) - (TEXT(TODAY(), "mmdd") &lt; TEXT(Customers[[#This Row],[date_of_birth]], "mmdd"))</f>
        <v>62</v>
      </c>
      <c r="N33" t="str" cm="1">
        <f t="array" aca="1" ref="N3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34" spans="1:14">
      <c r="A34">
        <v>33</v>
      </c>
      <c r="B34" s="1" t="s">
        <v>198</v>
      </c>
      <c r="C34" s="1" t="s">
        <v>199</v>
      </c>
      <c r="D34" s="3">
        <v>21882</v>
      </c>
      <c r="E34" s="1" t="s">
        <v>200</v>
      </c>
      <c r="F34">
        <v>6602418360</v>
      </c>
      <c r="G34" s="1" t="s">
        <v>74</v>
      </c>
      <c r="H34" s="1" t="s">
        <v>75</v>
      </c>
      <c r="I34" s="1" t="s">
        <v>76</v>
      </c>
      <c r="J34">
        <v>110001</v>
      </c>
      <c r="K34" s="2">
        <v>44526.125</v>
      </c>
      <c r="L34" s="1" t="str">
        <f>TRIM(_xlfn.CONCAT(Customers[[#This Row],[first_name]]," ",Customers[[#This Row],[last_name]]))</f>
        <v>Shamik Kapadia</v>
      </c>
      <c r="M34" s="4">
        <f ca="1">YEAR(TODAY()) - YEAR(Customers[[#This Row],[date_of_birth]]) - (TEXT(TODAY(), "mmdd") &lt; TEXT(Customers[[#This Row],[date_of_birth]], "mmdd"))</f>
        <v>65</v>
      </c>
      <c r="N34" t="str" cm="1">
        <f t="array" aca="1" ref="N3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35" spans="1:14">
      <c r="A35">
        <v>34</v>
      </c>
      <c r="B35" s="1" t="s">
        <v>201</v>
      </c>
      <c r="C35" s="1" t="s">
        <v>202</v>
      </c>
      <c r="D35" s="3">
        <v>34006</v>
      </c>
      <c r="E35" s="1" t="s">
        <v>203</v>
      </c>
      <c r="F35">
        <v>6727335349</v>
      </c>
      <c r="G35" s="1" t="s">
        <v>41</v>
      </c>
      <c r="H35" s="1" t="s">
        <v>42</v>
      </c>
      <c r="I35" s="1" t="s">
        <v>35</v>
      </c>
      <c r="J35">
        <v>414001</v>
      </c>
      <c r="K35" s="2">
        <v>43661.873506944445</v>
      </c>
      <c r="L35" s="1" t="str">
        <f>TRIM(_xlfn.CONCAT(Customers[[#This Row],[first_name]]," ",Customers[[#This Row],[last_name]]))</f>
        <v>Dishani Deol</v>
      </c>
      <c r="M35" s="4">
        <f ca="1">YEAR(TODAY()) - YEAR(Customers[[#This Row],[date_of_birth]]) - (TEXT(TODAY(), "mmdd") &lt; TEXT(Customers[[#This Row],[date_of_birth]], "mmdd"))</f>
        <v>32</v>
      </c>
      <c r="N35" t="str" cm="1">
        <f t="array" aca="1" ref="N3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36" spans="1:14">
      <c r="A36">
        <v>35</v>
      </c>
      <c r="B36" s="1" t="s">
        <v>204</v>
      </c>
      <c r="C36" s="1" t="s">
        <v>205</v>
      </c>
      <c r="D36" s="3">
        <v>22003</v>
      </c>
      <c r="E36" s="1" t="s">
        <v>206</v>
      </c>
      <c r="F36">
        <v>7917732358</v>
      </c>
      <c r="G36" s="1" t="s">
        <v>37</v>
      </c>
      <c r="H36" s="1" t="s">
        <v>38</v>
      </c>
      <c r="I36" s="1" t="s">
        <v>39</v>
      </c>
      <c r="J36">
        <v>560001</v>
      </c>
      <c r="K36" s="2">
        <v>45276.162708333337</v>
      </c>
      <c r="L36" s="1" t="str">
        <f>TRIM(_xlfn.CONCAT(Customers[[#This Row],[first_name]]," ",Customers[[#This Row],[last_name]]))</f>
        <v>Indranil Rattan</v>
      </c>
      <c r="M36" s="4">
        <f ca="1">YEAR(TODAY()) - YEAR(Customers[[#This Row],[date_of_birth]]) - (TEXT(TODAY(), "mmdd") &lt; TEXT(Customers[[#This Row],[date_of_birth]], "mmdd"))</f>
        <v>65</v>
      </c>
      <c r="N36" t="str" cm="1">
        <f t="array" aca="1" ref="N3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37" spans="1:14">
      <c r="A37">
        <v>36</v>
      </c>
      <c r="B37" s="1" t="s">
        <v>187</v>
      </c>
      <c r="C37" s="1" t="s">
        <v>207</v>
      </c>
      <c r="D37" s="3">
        <v>28107</v>
      </c>
      <c r="E37" s="1" t="s">
        <v>208</v>
      </c>
      <c r="F37">
        <v>8250130438</v>
      </c>
      <c r="G37" s="1" t="s">
        <v>44</v>
      </c>
      <c r="H37" s="1" t="s">
        <v>45</v>
      </c>
      <c r="I37" s="1" t="s">
        <v>35</v>
      </c>
      <c r="J37">
        <v>400049</v>
      </c>
      <c r="K37" s="2">
        <v>44428.281331018516</v>
      </c>
      <c r="L37" s="1" t="str">
        <f>TRIM(_xlfn.CONCAT(Customers[[#This Row],[first_name]]," ",Customers[[#This Row],[last_name]]))</f>
        <v>Ranbir Kulkarni</v>
      </c>
      <c r="M37" s="4">
        <f ca="1">YEAR(TODAY()) - YEAR(Customers[[#This Row],[date_of_birth]]) - (TEXT(TODAY(), "mmdd") &lt; TEXT(Customers[[#This Row],[date_of_birth]], "mmdd"))</f>
        <v>48</v>
      </c>
      <c r="N37" t="str" cm="1">
        <f t="array" aca="1" ref="N3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38" spans="1:14">
      <c r="A38">
        <v>37</v>
      </c>
      <c r="B38" s="1" t="s">
        <v>209</v>
      </c>
      <c r="C38" s="1" t="s">
        <v>210</v>
      </c>
      <c r="D38" s="3">
        <v>17663</v>
      </c>
      <c r="E38" s="1" t="s">
        <v>211</v>
      </c>
      <c r="F38">
        <v>8260590510</v>
      </c>
      <c r="G38" s="1" t="s">
        <v>44</v>
      </c>
      <c r="H38" s="1" t="s">
        <v>45</v>
      </c>
      <c r="I38" s="1" t="s">
        <v>35</v>
      </c>
      <c r="J38">
        <v>400049</v>
      </c>
      <c r="K38" s="2">
        <v>45343.54787037037</v>
      </c>
      <c r="L38" s="1" t="str">
        <f>TRIM(_xlfn.CONCAT(Customers[[#This Row],[first_name]]," ",Customers[[#This Row],[last_name]]))</f>
        <v>Dhanuk Chacko</v>
      </c>
      <c r="M38" s="4">
        <f ca="1">YEAR(TODAY()) - YEAR(Customers[[#This Row],[date_of_birth]]) - (TEXT(TODAY(), "mmdd") &lt; TEXT(Customers[[#This Row],[date_of_birth]], "mmdd"))</f>
        <v>77</v>
      </c>
      <c r="N38" t="str" cm="1">
        <f t="array" aca="1" ref="N3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39" spans="1:14">
      <c r="A39">
        <v>38</v>
      </c>
      <c r="B39" s="1" t="s">
        <v>212</v>
      </c>
      <c r="C39" s="1" t="s">
        <v>213</v>
      </c>
      <c r="D39" s="3">
        <v>19361</v>
      </c>
      <c r="E39" s="1" t="s">
        <v>214</v>
      </c>
      <c r="F39">
        <v>6822756371</v>
      </c>
      <c r="G39" s="1" t="s">
        <v>61</v>
      </c>
      <c r="H39" s="1" t="s">
        <v>62</v>
      </c>
      <c r="I39" s="1" t="s">
        <v>39</v>
      </c>
      <c r="J39">
        <v>570001</v>
      </c>
      <c r="K39" s="2">
        <v>44742.785914351851</v>
      </c>
      <c r="L39" s="1" t="str">
        <f>TRIM(_xlfn.CONCAT(Customers[[#This Row],[first_name]]," ",Customers[[#This Row],[last_name]]))</f>
        <v>Saanvi Deshmukh</v>
      </c>
      <c r="M39" s="4">
        <f ca="1">YEAR(TODAY()) - YEAR(Customers[[#This Row],[date_of_birth]]) - (TEXT(TODAY(), "mmdd") &lt; TEXT(Customers[[#This Row],[date_of_birth]], "mmdd"))</f>
        <v>72</v>
      </c>
      <c r="N39" t="str" cm="1">
        <f t="array" aca="1" ref="N3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40" spans="1:14">
      <c r="A40">
        <v>39</v>
      </c>
      <c r="B40" s="1" t="s">
        <v>215</v>
      </c>
      <c r="C40" s="1" t="s">
        <v>114</v>
      </c>
      <c r="D40" s="3">
        <v>36679</v>
      </c>
      <c r="E40" s="1" t="s">
        <v>216</v>
      </c>
      <c r="F40">
        <v>8011313642</v>
      </c>
      <c r="G40" s="1" t="s">
        <v>37</v>
      </c>
      <c r="H40" s="1" t="s">
        <v>38</v>
      </c>
      <c r="I40" s="1" t="s">
        <v>39</v>
      </c>
      <c r="J40">
        <v>560001</v>
      </c>
      <c r="K40" s="2">
        <v>43767.183530092596</v>
      </c>
      <c r="L40" s="1" t="str">
        <f>TRIM(_xlfn.CONCAT(Customers[[#This Row],[first_name]]," ",Customers[[#This Row],[last_name]]))</f>
        <v>Baiju Sawhney</v>
      </c>
      <c r="M40" s="4">
        <f ca="1">YEAR(TODAY()) - YEAR(Customers[[#This Row],[date_of_birth]]) - (TEXT(TODAY(), "mmdd") &lt; TEXT(Customers[[#This Row],[date_of_birth]], "mmdd"))</f>
        <v>25</v>
      </c>
      <c r="N40" t="str" cm="1">
        <f t="array" aca="1" ref="N4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41" spans="1:14">
      <c r="A41">
        <v>40</v>
      </c>
      <c r="B41" s="1" t="s">
        <v>128</v>
      </c>
      <c r="C41" s="1" t="s">
        <v>217</v>
      </c>
      <c r="D41" s="3">
        <v>22526</v>
      </c>
      <c r="E41" s="1" t="s">
        <v>218</v>
      </c>
      <c r="F41">
        <v>7327766769</v>
      </c>
      <c r="G41" s="1" t="s">
        <v>61</v>
      </c>
      <c r="H41" s="1" t="s">
        <v>62</v>
      </c>
      <c r="I41" s="1" t="s">
        <v>39</v>
      </c>
      <c r="J41">
        <v>570001</v>
      </c>
      <c r="K41" s="2">
        <v>44046.917233796295</v>
      </c>
      <c r="L41" s="1" t="str">
        <f>TRIM(_xlfn.CONCAT(Customers[[#This Row],[first_name]]," ",Customers[[#This Row],[last_name]]))</f>
        <v>Tanya Edwin</v>
      </c>
      <c r="M41" s="4">
        <f ca="1">YEAR(TODAY()) - YEAR(Customers[[#This Row],[date_of_birth]]) - (TEXT(TODAY(), "mmdd") &lt; TEXT(Customers[[#This Row],[date_of_birth]], "mmdd"))</f>
        <v>63</v>
      </c>
      <c r="N41" t="str" cm="1">
        <f t="array" aca="1" ref="N4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2" spans="1:14">
      <c r="A42">
        <v>41</v>
      </c>
      <c r="B42" s="1" t="s">
        <v>219</v>
      </c>
      <c r="C42" s="1" t="s">
        <v>220</v>
      </c>
      <c r="D42" s="3">
        <v>25868</v>
      </c>
      <c r="E42" s="1" t="s">
        <v>221</v>
      </c>
      <c r="F42">
        <v>8633396078</v>
      </c>
      <c r="G42" s="1" t="s">
        <v>19</v>
      </c>
      <c r="H42" s="1" t="s">
        <v>21</v>
      </c>
      <c r="I42" s="1" t="s">
        <v>22</v>
      </c>
      <c r="J42">
        <v>202001</v>
      </c>
      <c r="K42" s="2">
        <v>44459.72314814815</v>
      </c>
      <c r="L42" s="1" t="str">
        <f>TRIM(_xlfn.CONCAT(Customers[[#This Row],[first_name]]," ",Customers[[#This Row],[last_name]]))</f>
        <v>Elakshi Krishna</v>
      </c>
      <c r="M42" s="4">
        <f ca="1">YEAR(TODAY()) - YEAR(Customers[[#This Row],[date_of_birth]]) - (TEXT(TODAY(), "mmdd") &lt; TEXT(Customers[[#This Row],[date_of_birth]], "mmdd"))</f>
        <v>54</v>
      </c>
      <c r="N42" t="str" cm="1">
        <f t="array" aca="1" ref="N4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43" spans="1:14">
      <c r="A43">
        <v>42</v>
      </c>
      <c r="B43" s="1" t="s">
        <v>140</v>
      </c>
      <c r="C43" s="1" t="s">
        <v>196</v>
      </c>
      <c r="D43" s="3">
        <v>23572</v>
      </c>
      <c r="E43" s="1" t="s">
        <v>222</v>
      </c>
      <c r="F43">
        <v>9210360198</v>
      </c>
      <c r="G43" s="1" t="s">
        <v>44</v>
      </c>
      <c r="H43" s="1" t="s">
        <v>45</v>
      </c>
      <c r="I43" s="1" t="s">
        <v>35</v>
      </c>
      <c r="J43">
        <v>400049</v>
      </c>
      <c r="K43" s="2">
        <v>44344.715069444443</v>
      </c>
      <c r="L43" s="1" t="str">
        <f>TRIM(_xlfn.CONCAT(Customers[[#This Row],[first_name]]," ",Customers[[#This Row],[last_name]]))</f>
        <v>Vardaniya Bajwa</v>
      </c>
      <c r="M43" s="4">
        <f ca="1">YEAR(TODAY()) - YEAR(Customers[[#This Row],[date_of_birth]]) - (TEXT(TODAY(), "mmdd") &lt; TEXT(Customers[[#This Row],[date_of_birth]], "mmdd"))</f>
        <v>61</v>
      </c>
      <c r="N43" t="str" cm="1">
        <f t="array" aca="1" ref="N4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4" spans="1:14">
      <c r="A44">
        <v>43</v>
      </c>
      <c r="B44" s="1" t="s">
        <v>223</v>
      </c>
      <c r="C44" s="1" t="s">
        <v>224</v>
      </c>
      <c r="D44" s="3">
        <v>23573</v>
      </c>
      <c r="E44" s="1" t="s">
        <v>225</v>
      </c>
      <c r="F44">
        <v>7942154325</v>
      </c>
      <c r="G44" s="1" t="s">
        <v>74</v>
      </c>
      <c r="H44" s="1" t="s">
        <v>75</v>
      </c>
      <c r="I44" s="1" t="s">
        <v>76</v>
      </c>
      <c r="J44">
        <v>110001</v>
      </c>
      <c r="K44" s="2">
        <v>44169.714814814812</v>
      </c>
      <c r="L44" s="1" t="str">
        <f>TRIM(_xlfn.CONCAT(Customers[[#This Row],[first_name]]," ",Customers[[#This Row],[last_name]]))</f>
        <v>Arhaan Chanda</v>
      </c>
      <c r="M44" s="4">
        <f ca="1">YEAR(TODAY()) - YEAR(Customers[[#This Row],[date_of_birth]]) - (TEXT(TODAY(), "mmdd") &lt; TEXT(Customers[[#This Row],[date_of_birth]], "mmdd"))</f>
        <v>61</v>
      </c>
      <c r="N44" t="str" cm="1">
        <f t="array" aca="1" ref="N4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45" spans="1:14">
      <c r="A45">
        <v>44</v>
      </c>
      <c r="B45" s="1" t="s">
        <v>226</v>
      </c>
      <c r="C45" s="1" t="s">
        <v>227</v>
      </c>
      <c r="D45" s="3">
        <v>38896</v>
      </c>
      <c r="E45" s="1" t="s">
        <v>228</v>
      </c>
      <c r="F45">
        <v>9115889162</v>
      </c>
      <c r="G45" s="1" t="s">
        <v>44</v>
      </c>
      <c r="H45" s="1" t="s">
        <v>45</v>
      </c>
      <c r="I45" s="1" t="s">
        <v>35</v>
      </c>
      <c r="J45">
        <v>400049</v>
      </c>
      <c r="K45" s="2">
        <v>45231.096851851849</v>
      </c>
      <c r="L45" s="1" t="str">
        <f>TRIM(_xlfn.CONCAT(Customers[[#This Row],[first_name]]," ",Customers[[#This Row],[last_name]]))</f>
        <v>Keya Sane</v>
      </c>
      <c r="M45" s="4">
        <f ca="1">YEAR(TODAY()) - YEAR(Customers[[#This Row],[date_of_birth]]) - (TEXT(TODAY(), "mmdd") &lt; TEXT(Customers[[#This Row],[date_of_birth]], "mmdd"))</f>
        <v>19</v>
      </c>
      <c r="N45" t="str" cm="1">
        <f t="array" aca="1" ref="N4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46" spans="1:14">
      <c r="A46">
        <v>45</v>
      </c>
      <c r="B46" s="1" t="s">
        <v>113</v>
      </c>
      <c r="C46" s="1" t="s">
        <v>229</v>
      </c>
      <c r="D46" s="3">
        <v>18692</v>
      </c>
      <c r="E46" s="1" t="s">
        <v>230</v>
      </c>
      <c r="F46">
        <v>7503001974</v>
      </c>
      <c r="G46" s="1" t="s">
        <v>74</v>
      </c>
      <c r="H46" s="1" t="s">
        <v>75</v>
      </c>
      <c r="I46" s="1" t="s">
        <v>76</v>
      </c>
      <c r="J46">
        <v>110001</v>
      </c>
      <c r="K46" s="2">
        <v>44430.782453703701</v>
      </c>
      <c r="L46" s="1" t="str">
        <f>TRIM(_xlfn.CONCAT(Customers[[#This Row],[first_name]]," ",Customers[[#This Row],[last_name]]))</f>
        <v>Ojas Garg</v>
      </c>
      <c r="M46" s="4">
        <f ca="1">YEAR(TODAY()) - YEAR(Customers[[#This Row],[date_of_birth]]) - (TEXT(TODAY(), "mmdd") &lt; TEXT(Customers[[#This Row],[date_of_birth]], "mmdd"))</f>
        <v>74</v>
      </c>
      <c r="N46" t="str" cm="1">
        <f t="array" aca="1" ref="N4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47" spans="1:14">
      <c r="A47">
        <v>46</v>
      </c>
      <c r="B47" s="1" t="s">
        <v>146</v>
      </c>
      <c r="C47" s="1" t="s">
        <v>231</v>
      </c>
      <c r="D47" s="3">
        <v>31315</v>
      </c>
      <c r="E47" s="1" t="s">
        <v>232</v>
      </c>
      <c r="F47">
        <v>7681911865</v>
      </c>
      <c r="G47" s="1" t="s">
        <v>37</v>
      </c>
      <c r="H47" s="1" t="s">
        <v>38</v>
      </c>
      <c r="I47" s="1" t="s">
        <v>39</v>
      </c>
      <c r="J47">
        <v>560001</v>
      </c>
      <c r="K47" s="2">
        <v>45394.850324074076</v>
      </c>
      <c r="L47" s="1" t="str">
        <f>TRIM(_xlfn.CONCAT(Customers[[#This Row],[first_name]]," ",Customers[[#This Row],[last_name]]))</f>
        <v>Jivin Hora</v>
      </c>
      <c r="M47" s="4">
        <f ca="1">YEAR(TODAY()) - YEAR(Customers[[#This Row],[date_of_birth]]) - (TEXT(TODAY(), "mmdd") &lt; TEXT(Customers[[#This Row],[date_of_birth]], "mmdd"))</f>
        <v>39</v>
      </c>
      <c r="N47" t="str" cm="1">
        <f t="array" aca="1" ref="N4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48" spans="1:14">
      <c r="A48">
        <v>47</v>
      </c>
      <c r="B48" s="1" t="s">
        <v>233</v>
      </c>
      <c r="C48" s="1" t="s">
        <v>158</v>
      </c>
      <c r="D48" s="3">
        <v>35713</v>
      </c>
      <c r="E48" s="1" t="s">
        <v>234</v>
      </c>
      <c r="F48">
        <v>9163913204</v>
      </c>
      <c r="G48" s="1" t="s">
        <v>61</v>
      </c>
      <c r="H48" s="1" t="s">
        <v>62</v>
      </c>
      <c r="I48" s="1" t="s">
        <v>39</v>
      </c>
      <c r="J48">
        <v>570001</v>
      </c>
      <c r="K48" s="2">
        <v>43974.320428240739</v>
      </c>
      <c r="L48" s="1" t="str">
        <f>TRIM(_xlfn.CONCAT(Customers[[#This Row],[first_name]]," ",Customers[[#This Row],[last_name]]))</f>
        <v>Anahi Rout</v>
      </c>
      <c r="M48" s="4">
        <f ca="1">YEAR(TODAY()) - YEAR(Customers[[#This Row],[date_of_birth]]) - (TEXT(TODAY(), "mmdd") &lt; TEXT(Customers[[#This Row],[date_of_birth]], "mmdd"))</f>
        <v>27</v>
      </c>
      <c r="N48" t="str" cm="1">
        <f t="array" aca="1" ref="N4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49" spans="1:14">
      <c r="A49">
        <v>48</v>
      </c>
      <c r="B49" s="1" t="s">
        <v>235</v>
      </c>
      <c r="C49" s="1" t="s">
        <v>236</v>
      </c>
      <c r="D49" s="3">
        <v>30994</v>
      </c>
      <c r="E49" s="1" t="s">
        <v>237</v>
      </c>
      <c r="F49">
        <v>6369951772</v>
      </c>
      <c r="G49" s="1" t="s">
        <v>44</v>
      </c>
      <c r="H49" s="1" t="s">
        <v>45</v>
      </c>
      <c r="I49" s="1" t="s">
        <v>35</v>
      </c>
      <c r="J49">
        <v>400049</v>
      </c>
      <c r="K49" s="2">
        <v>45419.221689814818</v>
      </c>
      <c r="L49" s="1" t="str">
        <f>TRIM(_xlfn.CONCAT(Customers[[#This Row],[first_name]]," ",Customers[[#This Row],[last_name]]))</f>
        <v>Vedika Biswas</v>
      </c>
      <c r="M49" s="4">
        <f ca="1">YEAR(TODAY()) - YEAR(Customers[[#This Row],[date_of_birth]]) - (TEXT(TODAY(), "mmdd") &lt; TEXT(Customers[[#This Row],[date_of_birth]], "mmdd"))</f>
        <v>40</v>
      </c>
      <c r="N49" t="str" cm="1">
        <f t="array" aca="1" ref="N4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50" spans="1:14">
      <c r="A50">
        <v>49</v>
      </c>
      <c r="B50" s="1" t="s">
        <v>238</v>
      </c>
      <c r="C50" s="1" t="s">
        <v>239</v>
      </c>
      <c r="D50" s="3">
        <v>16223</v>
      </c>
      <c r="E50" s="1" t="s">
        <v>240</v>
      </c>
      <c r="F50">
        <v>6906067057</v>
      </c>
      <c r="G50" s="1" t="s">
        <v>19</v>
      </c>
      <c r="H50" s="1" t="s">
        <v>21</v>
      </c>
      <c r="I50" s="1" t="s">
        <v>22</v>
      </c>
      <c r="J50">
        <v>202001</v>
      </c>
      <c r="K50" s="2">
        <v>44321.179270833331</v>
      </c>
      <c r="L50" s="1" t="str">
        <f>TRIM(_xlfn.CONCAT(Customers[[#This Row],[first_name]]," ",Customers[[#This Row],[last_name]]))</f>
        <v>Faiyaz Balan</v>
      </c>
      <c r="M50" s="4">
        <f ca="1">YEAR(TODAY()) - YEAR(Customers[[#This Row],[date_of_birth]]) - (TEXT(TODAY(), "mmdd") &lt; TEXT(Customers[[#This Row],[date_of_birth]], "mmdd"))</f>
        <v>81</v>
      </c>
      <c r="N50" t="str" cm="1">
        <f t="array" aca="1" ref="N5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51" spans="1:14">
      <c r="A51">
        <v>50</v>
      </c>
      <c r="B51" s="1" t="s">
        <v>241</v>
      </c>
      <c r="C51" s="1" t="s">
        <v>242</v>
      </c>
      <c r="D51" s="3">
        <v>38217</v>
      </c>
      <c r="E51" s="1" t="s">
        <v>243</v>
      </c>
      <c r="F51">
        <v>7010098325</v>
      </c>
      <c r="G51" s="1" t="s">
        <v>37</v>
      </c>
      <c r="H51" s="1" t="s">
        <v>38</v>
      </c>
      <c r="I51" s="1" t="s">
        <v>39</v>
      </c>
      <c r="J51">
        <v>560001</v>
      </c>
      <c r="K51" s="2">
        <v>45031.517835648148</v>
      </c>
      <c r="L51" s="1" t="str">
        <f>TRIM(_xlfn.CONCAT(Customers[[#This Row],[first_name]]," ",Customers[[#This Row],[last_name]]))</f>
        <v>Shanaya Verma</v>
      </c>
      <c r="M51" s="4">
        <f ca="1">YEAR(TODAY()) - YEAR(Customers[[#This Row],[date_of_birth]]) - (TEXT(TODAY(), "mmdd") &lt; TEXT(Customers[[#This Row],[date_of_birth]], "mmdd"))</f>
        <v>20</v>
      </c>
      <c r="N51" t="str" cm="1">
        <f t="array" aca="1" ref="N5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52" spans="1:14">
      <c r="A52">
        <v>51</v>
      </c>
      <c r="B52" s="1" t="s">
        <v>244</v>
      </c>
      <c r="C52" s="1" t="s">
        <v>245</v>
      </c>
      <c r="D52" s="3">
        <v>30885</v>
      </c>
      <c r="E52" s="1" t="s">
        <v>246</v>
      </c>
      <c r="F52">
        <v>7348716501</v>
      </c>
      <c r="G52" s="1" t="s">
        <v>47</v>
      </c>
      <c r="H52" s="1" t="s">
        <v>30</v>
      </c>
      <c r="I52" s="1" t="s">
        <v>31</v>
      </c>
      <c r="J52">
        <v>500081</v>
      </c>
      <c r="K52" s="2">
        <v>44582.882743055554</v>
      </c>
      <c r="L52" s="1" t="str">
        <f>TRIM(_xlfn.CONCAT(Customers[[#This Row],[first_name]]," ",Customers[[#This Row],[last_name]]))</f>
        <v>Neelofar Bajaj</v>
      </c>
      <c r="M52" s="4">
        <f ca="1">YEAR(TODAY()) - YEAR(Customers[[#This Row],[date_of_birth]]) - (TEXT(TODAY(), "mmdd") &lt; TEXT(Customers[[#This Row],[date_of_birth]], "mmdd"))</f>
        <v>40</v>
      </c>
      <c r="N52" t="str" cm="1">
        <f t="array" aca="1" ref="N5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53" spans="1:14">
      <c r="A53">
        <v>52</v>
      </c>
      <c r="B53" s="1" t="s">
        <v>247</v>
      </c>
      <c r="C53" s="1" t="s">
        <v>248</v>
      </c>
      <c r="D53" s="3">
        <v>34461</v>
      </c>
      <c r="E53" s="1" t="s">
        <v>249</v>
      </c>
      <c r="F53">
        <v>7923232197</v>
      </c>
      <c r="G53" s="1" t="s">
        <v>44</v>
      </c>
      <c r="H53" s="1" t="s">
        <v>45</v>
      </c>
      <c r="I53" s="1" t="s">
        <v>35</v>
      </c>
      <c r="J53">
        <v>400049</v>
      </c>
      <c r="K53" s="2">
        <v>44913.45045138889</v>
      </c>
      <c r="L53" s="1" t="str">
        <f>TRIM(_xlfn.CONCAT(Customers[[#This Row],[first_name]]," ",Customers[[#This Row],[last_name]]))</f>
        <v>Saira Ahluwalia</v>
      </c>
      <c r="M53" s="4">
        <f ca="1">YEAR(TODAY()) - YEAR(Customers[[#This Row],[date_of_birth]]) - (TEXT(TODAY(), "mmdd") &lt; TEXT(Customers[[#This Row],[date_of_birth]], "mmdd"))</f>
        <v>31</v>
      </c>
      <c r="N53" t="str" cm="1">
        <f t="array" aca="1" ref="N5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54" spans="1:14">
      <c r="A54">
        <v>53</v>
      </c>
      <c r="B54" s="1" t="s">
        <v>250</v>
      </c>
      <c r="C54" s="1" t="s">
        <v>179</v>
      </c>
      <c r="D54" s="3">
        <v>21770</v>
      </c>
      <c r="E54" s="1" t="s">
        <v>251</v>
      </c>
      <c r="F54">
        <v>9520049737</v>
      </c>
      <c r="G54" s="1" t="s">
        <v>95</v>
      </c>
      <c r="H54" s="1" t="s">
        <v>30</v>
      </c>
      <c r="I54" s="1" t="s">
        <v>31</v>
      </c>
      <c r="J54">
        <v>500034</v>
      </c>
      <c r="K54" s="2">
        <v>44912.516111111108</v>
      </c>
      <c r="L54" s="1" t="str">
        <f>TRIM(_xlfn.CONCAT(Customers[[#This Row],[first_name]]," ",Customers[[#This Row],[last_name]]))</f>
        <v>Ira Sur</v>
      </c>
      <c r="M54" s="4">
        <f ca="1">YEAR(TODAY()) - YEAR(Customers[[#This Row],[date_of_birth]]) - (TEXT(TODAY(), "mmdd") &lt; TEXT(Customers[[#This Row],[date_of_birth]], "mmdd"))</f>
        <v>65</v>
      </c>
      <c r="N54" t="str" cm="1">
        <f t="array" aca="1" ref="N5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55" spans="1:14">
      <c r="A55">
        <v>54</v>
      </c>
      <c r="B55" s="1" t="s">
        <v>252</v>
      </c>
      <c r="C55" s="1" t="s">
        <v>253</v>
      </c>
      <c r="D55" s="3">
        <v>22539</v>
      </c>
      <c r="E55" s="1" t="s">
        <v>254</v>
      </c>
      <c r="F55">
        <v>7665842110</v>
      </c>
      <c r="G55" s="1" t="s">
        <v>172</v>
      </c>
      <c r="H55" s="1" t="s">
        <v>173</v>
      </c>
      <c r="I55" s="1" t="s">
        <v>174</v>
      </c>
      <c r="J55">
        <v>627001</v>
      </c>
      <c r="K55" s="2">
        <v>45208.196099537039</v>
      </c>
      <c r="L55" s="1" t="str">
        <f>TRIM(_xlfn.CONCAT(Customers[[#This Row],[first_name]]," ",Customers[[#This Row],[last_name]]))</f>
        <v>Anay Uppal</v>
      </c>
      <c r="M55" s="4">
        <f ca="1">YEAR(TODAY()) - YEAR(Customers[[#This Row],[date_of_birth]]) - (TEXT(TODAY(), "mmdd") &lt; TEXT(Customers[[#This Row],[date_of_birth]], "mmdd"))</f>
        <v>63</v>
      </c>
      <c r="N55" t="str" cm="1">
        <f t="array" aca="1" ref="N5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6" spans="1:14">
      <c r="A56">
        <v>55</v>
      </c>
      <c r="B56" s="1" t="s">
        <v>137</v>
      </c>
      <c r="C56" s="1" t="s">
        <v>255</v>
      </c>
      <c r="D56" s="3">
        <v>18283</v>
      </c>
      <c r="E56" s="1" t="s">
        <v>256</v>
      </c>
      <c r="F56">
        <v>9677653322</v>
      </c>
      <c r="G56" s="1" t="s">
        <v>41</v>
      </c>
      <c r="H56" s="1" t="s">
        <v>42</v>
      </c>
      <c r="I56" s="1" t="s">
        <v>35</v>
      </c>
      <c r="J56">
        <v>414001</v>
      </c>
      <c r="K56" s="2">
        <v>44493.254999999997</v>
      </c>
      <c r="L56" s="1" t="str">
        <f>TRIM(_xlfn.CONCAT(Customers[[#This Row],[first_name]]," ",Customers[[#This Row],[last_name]]))</f>
        <v>Arnav Guha</v>
      </c>
      <c r="M56" s="4">
        <f ca="1">YEAR(TODAY()) - YEAR(Customers[[#This Row],[date_of_birth]]) - (TEXT(TODAY(), "mmdd") &lt; TEXT(Customers[[#This Row],[date_of_birth]], "mmdd"))</f>
        <v>75</v>
      </c>
      <c r="N56" t="str" cm="1">
        <f t="array" aca="1" ref="N5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57" spans="1:14">
      <c r="A57">
        <v>56</v>
      </c>
      <c r="B57" s="1" t="s">
        <v>257</v>
      </c>
      <c r="C57" s="1" t="s">
        <v>111</v>
      </c>
      <c r="D57" s="3">
        <v>25191</v>
      </c>
      <c r="E57" s="1" t="s">
        <v>258</v>
      </c>
      <c r="F57">
        <v>8287524895</v>
      </c>
      <c r="G57" s="1" t="s">
        <v>41</v>
      </c>
      <c r="H57" s="1" t="s">
        <v>42</v>
      </c>
      <c r="I57" s="1" t="s">
        <v>35</v>
      </c>
      <c r="J57">
        <v>414001</v>
      </c>
      <c r="K57" s="2">
        <v>45175.708738425928</v>
      </c>
      <c r="L57" s="1" t="str">
        <f>TRIM(_xlfn.CONCAT(Customers[[#This Row],[first_name]]," ",Customers[[#This Row],[last_name]]))</f>
        <v>Aarav Khatri</v>
      </c>
      <c r="M57" s="4">
        <f ca="1">YEAR(TODAY()) - YEAR(Customers[[#This Row],[date_of_birth]]) - (TEXT(TODAY(), "mmdd") &lt; TEXT(Customers[[#This Row],[date_of_birth]], "mmdd"))</f>
        <v>56</v>
      </c>
      <c r="N57" t="str" cm="1">
        <f t="array" aca="1" ref="N5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8" spans="1:14">
      <c r="A58">
        <v>57</v>
      </c>
      <c r="B58" s="1" t="s">
        <v>259</v>
      </c>
      <c r="C58" s="1" t="s">
        <v>260</v>
      </c>
      <c r="D58" s="3">
        <v>23972</v>
      </c>
      <c r="E58" s="1" t="s">
        <v>261</v>
      </c>
      <c r="F58">
        <v>7632323290</v>
      </c>
      <c r="G58" s="1" t="s">
        <v>37</v>
      </c>
      <c r="H58" s="1" t="s">
        <v>38</v>
      </c>
      <c r="I58" s="1" t="s">
        <v>39</v>
      </c>
      <c r="J58">
        <v>560001</v>
      </c>
      <c r="K58" s="2">
        <v>44669.863368055558</v>
      </c>
      <c r="L58" s="1" t="str">
        <f>TRIM(_xlfn.CONCAT(Customers[[#This Row],[first_name]]," ",Customers[[#This Row],[last_name]]))</f>
        <v>Fateh Saraf</v>
      </c>
      <c r="M58" s="4">
        <f ca="1">YEAR(TODAY()) - YEAR(Customers[[#This Row],[date_of_birth]]) - (TEXT(TODAY(), "mmdd") &lt; TEXT(Customers[[#This Row],[date_of_birth]], "mmdd"))</f>
        <v>59</v>
      </c>
      <c r="N58" t="str" cm="1">
        <f t="array" aca="1" ref="N5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59" spans="1:14">
      <c r="A59">
        <v>58</v>
      </c>
      <c r="B59" s="1" t="s">
        <v>262</v>
      </c>
      <c r="C59" s="1" t="s">
        <v>263</v>
      </c>
      <c r="D59" s="3">
        <v>27272</v>
      </c>
      <c r="E59" s="1" t="s">
        <v>264</v>
      </c>
      <c r="F59">
        <v>8462536698</v>
      </c>
      <c r="G59" s="1" t="s">
        <v>95</v>
      </c>
      <c r="H59" s="1" t="s">
        <v>30</v>
      </c>
      <c r="I59" s="1" t="s">
        <v>31</v>
      </c>
      <c r="J59">
        <v>500034</v>
      </c>
      <c r="K59" s="2">
        <v>45410.452905092592</v>
      </c>
      <c r="L59" s="1" t="str">
        <f>TRIM(_xlfn.CONCAT(Customers[[#This Row],[first_name]]," ",Customers[[#This Row],[last_name]]))</f>
        <v>Anahita Grewal</v>
      </c>
      <c r="M59" s="4">
        <f ca="1">YEAR(TODAY()) - YEAR(Customers[[#This Row],[date_of_birth]]) - (TEXT(TODAY(), "mmdd") &lt; TEXT(Customers[[#This Row],[date_of_birth]], "mmdd"))</f>
        <v>50</v>
      </c>
      <c r="N59" t="str" cm="1">
        <f t="array" aca="1" ref="N5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60" spans="1:14">
      <c r="A60">
        <v>59</v>
      </c>
      <c r="B60" s="1" t="s">
        <v>265</v>
      </c>
      <c r="C60" s="1" t="s">
        <v>263</v>
      </c>
      <c r="D60" s="3">
        <v>21021</v>
      </c>
      <c r="E60" s="1" t="s">
        <v>266</v>
      </c>
      <c r="F60">
        <v>7616984964</v>
      </c>
      <c r="G60" s="1" t="s">
        <v>44</v>
      </c>
      <c r="H60" s="1" t="s">
        <v>45</v>
      </c>
      <c r="I60" s="1" t="s">
        <v>35</v>
      </c>
      <c r="J60">
        <v>400049</v>
      </c>
      <c r="K60" s="2">
        <v>44311.641539351855</v>
      </c>
      <c r="L60" s="1" t="str">
        <f>TRIM(_xlfn.CONCAT(Customers[[#This Row],[first_name]]," ",Customers[[#This Row],[last_name]]))</f>
        <v>Kaira Grewal</v>
      </c>
      <c r="M60" s="4">
        <f ca="1">YEAR(TODAY()) - YEAR(Customers[[#This Row],[date_of_birth]]) - (TEXT(TODAY(), "mmdd") &lt; TEXT(Customers[[#This Row],[date_of_birth]], "mmdd"))</f>
        <v>67</v>
      </c>
      <c r="N60" t="str" cm="1">
        <f t="array" aca="1" ref="N6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61" spans="1:14">
      <c r="A61">
        <v>60</v>
      </c>
      <c r="B61" s="1" t="s">
        <v>267</v>
      </c>
      <c r="C61" s="1" t="s">
        <v>268</v>
      </c>
      <c r="D61" s="3">
        <v>30699</v>
      </c>
      <c r="E61" s="1" t="s">
        <v>269</v>
      </c>
      <c r="F61">
        <v>6655885032</v>
      </c>
      <c r="G61" s="1" t="s">
        <v>44</v>
      </c>
      <c r="H61" s="1" t="s">
        <v>45</v>
      </c>
      <c r="I61" s="1" t="s">
        <v>35</v>
      </c>
      <c r="J61">
        <v>400049</v>
      </c>
      <c r="K61" s="2">
        <v>44169.975243055553</v>
      </c>
      <c r="L61" s="1" t="str">
        <f>TRIM(_xlfn.CONCAT(Customers[[#This Row],[first_name]]," ",Customers[[#This Row],[last_name]]))</f>
        <v>Anaya Jhaveri</v>
      </c>
      <c r="M61" s="4">
        <f ca="1">YEAR(TODAY()) - YEAR(Customers[[#This Row],[date_of_birth]]) - (TEXT(TODAY(), "mmdd") &lt; TEXT(Customers[[#This Row],[date_of_birth]], "mmdd"))</f>
        <v>41</v>
      </c>
      <c r="N61" t="str" cm="1">
        <f t="array" aca="1" ref="N6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62" spans="1:14">
      <c r="A62">
        <v>61</v>
      </c>
      <c r="B62" s="1" t="s">
        <v>270</v>
      </c>
      <c r="C62" s="1" t="s">
        <v>271</v>
      </c>
      <c r="D62" s="3">
        <v>23082</v>
      </c>
      <c r="E62" s="1" t="s">
        <v>272</v>
      </c>
      <c r="F62">
        <v>9078998138</v>
      </c>
      <c r="G62" s="1" t="s">
        <v>19</v>
      </c>
      <c r="H62" s="1" t="s">
        <v>21</v>
      </c>
      <c r="I62" s="1" t="s">
        <v>22</v>
      </c>
      <c r="J62">
        <v>202001</v>
      </c>
      <c r="K62" s="2">
        <v>44265.533310185187</v>
      </c>
      <c r="L62" s="1" t="str">
        <f>TRIM(_xlfn.CONCAT(Customers[[#This Row],[first_name]]," ",Customers[[#This Row],[last_name]]))</f>
        <v>Rasha Dua</v>
      </c>
      <c r="M62" s="4">
        <f ca="1">YEAR(TODAY()) - YEAR(Customers[[#This Row],[date_of_birth]]) - (TEXT(TODAY(), "mmdd") &lt; TEXT(Customers[[#This Row],[date_of_birth]], "mmdd"))</f>
        <v>62</v>
      </c>
      <c r="N62" t="str" cm="1">
        <f t="array" aca="1" ref="N6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63" spans="1:14">
      <c r="A63">
        <v>62</v>
      </c>
      <c r="B63" s="1" t="s">
        <v>273</v>
      </c>
      <c r="C63" s="1" t="s">
        <v>274</v>
      </c>
      <c r="D63" s="3">
        <v>19597</v>
      </c>
      <c r="E63" s="1" t="s">
        <v>275</v>
      </c>
      <c r="F63">
        <v>6368619550</v>
      </c>
      <c r="G63" s="1" t="s">
        <v>47</v>
      </c>
      <c r="H63" s="1" t="s">
        <v>30</v>
      </c>
      <c r="I63" s="1" t="s">
        <v>31</v>
      </c>
      <c r="J63">
        <v>500081</v>
      </c>
      <c r="K63" s="2">
        <v>44408.62740740741</v>
      </c>
      <c r="L63" s="1" t="str">
        <f>TRIM(_xlfn.CONCAT(Customers[[#This Row],[first_name]]," ",Customers[[#This Row],[last_name]]))</f>
        <v>Ahana Sethi</v>
      </c>
      <c r="M63" s="4">
        <f ca="1">YEAR(TODAY()) - YEAR(Customers[[#This Row],[date_of_birth]]) - (TEXT(TODAY(), "mmdd") &lt; TEXT(Customers[[#This Row],[date_of_birth]], "mmdd"))</f>
        <v>71</v>
      </c>
      <c r="N63" t="str" cm="1">
        <f t="array" aca="1" ref="N6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64" spans="1:14">
      <c r="A64">
        <v>63</v>
      </c>
      <c r="B64" s="1" t="s">
        <v>276</v>
      </c>
      <c r="C64" s="1" t="s">
        <v>167</v>
      </c>
      <c r="D64" s="3">
        <v>35179</v>
      </c>
      <c r="E64" s="1" t="s">
        <v>277</v>
      </c>
      <c r="F64">
        <v>6468326855</v>
      </c>
      <c r="G64" s="1" t="s">
        <v>19</v>
      </c>
      <c r="H64" s="1" t="s">
        <v>21</v>
      </c>
      <c r="I64" s="1" t="s">
        <v>22</v>
      </c>
      <c r="J64">
        <v>202001</v>
      </c>
      <c r="K64" s="2">
        <v>44744.449456018519</v>
      </c>
      <c r="L64" s="1" t="str">
        <f>TRIM(_xlfn.CONCAT(Customers[[#This Row],[first_name]]," ",Customers[[#This Row],[last_name]]))</f>
        <v>Mohanlal Luthra</v>
      </c>
      <c r="M64" s="4">
        <f ca="1">YEAR(TODAY()) - YEAR(Customers[[#This Row],[date_of_birth]]) - (TEXT(TODAY(), "mmdd") &lt; TEXT(Customers[[#This Row],[date_of_birth]], "mmdd"))</f>
        <v>29</v>
      </c>
      <c r="N64" t="str" cm="1">
        <f t="array" aca="1" ref="N6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65" spans="1:14">
      <c r="A65">
        <v>64</v>
      </c>
      <c r="B65" s="1" t="s">
        <v>278</v>
      </c>
      <c r="C65" s="1" t="s">
        <v>279</v>
      </c>
      <c r="D65" s="3">
        <v>17816</v>
      </c>
      <c r="E65" s="1" t="s">
        <v>280</v>
      </c>
      <c r="F65">
        <v>7470462687</v>
      </c>
      <c r="G65" s="1" t="s">
        <v>74</v>
      </c>
      <c r="H65" s="1" t="s">
        <v>75</v>
      </c>
      <c r="I65" s="1" t="s">
        <v>76</v>
      </c>
      <c r="J65">
        <v>110001</v>
      </c>
      <c r="K65" s="2">
        <v>44157.378472222219</v>
      </c>
      <c r="L65" s="1" t="str">
        <f>TRIM(_xlfn.CONCAT(Customers[[#This Row],[first_name]]," ",Customers[[#This Row],[last_name]]))</f>
        <v>Zara Cheema</v>
      </c>
      <c r="M65" s="4">
        <f ca="1">YEAR(TODAY()) - YEAR(Customers[[#This Row],[date_of_birth]]) - (TEXT(TODAY(), "mmdd") &lt; TEXT(Customers[[#This Row],[date_of_birth]], "mmdd"))</f>
        <v>76</v>
      </c>
      <c r="N65" t="str" cm="1">
        <f t="array" aca="1" ref="N6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66" spans="1:14">
      <c r="A66">
        <v>65</v>
      </c>
      <c r="B66" s="1" t="s">
        <v>281</v>
      </c>
      <c r="C66" s="1" t="s">
        <v>282</v>
      </c>
      <c r="D66" s="3">
        <v>28663</v>
      </c>
      <c r="E66" s="1" t="s">
        <v>283</v>
      </c>
      <c r="F66">
        <v>6512306369</v>
      </c>
      <c r="G66" s="1" t="s">
        <v>74</v>
      </c>
      <c r="H66" s="1" t="s">
        <v>75</v>
      </c>
      <c r="I66" s="1" t="s">
        <v>76</v>
      </c>
      <c r="J66">
        <v>110001</v>
      </c>
      <c r="K66" s="2">
        <v>45175.44090277778</v>
      </c>
      <c r="L66" s="1" t="str">
        <f>TRIM(_xlfn.CONCAT(Customers[[#This Row],[first_name]]," ",Customers[[#This Row],[last_name]]))</f>
        <v>Emir Yadav</v>
      </c>
      <c r="M66" s="4">
        <f ca="1">YEAR(TODAY()) - YEAR(Customers[[#This Row],[date_of_birth]]) - (TEXT(TODAY(), "mmdd") &lt; TEXT(Customers[[#This Row],[date_of_birth]], "mmdd"))</f>
        <v>47</v>
      </c>
      <c r="N66" t="str" cm="1">
        <f t="array" aca="1" ref="N6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67" spans="1:14">
      <c r="A67">
        <v>66</v>
      </c>
      <c r="B67" s="1" t="s">
        <v>284</v>
      </c>
      <c r="C67" s="1" t="s">
        <v>285</v>
      </c>
      <c r="D67" s="3">
        <v>36474</v>
      </c>
      <c r="E67" s="1" t="s">
        <v>286</v>
      </c>
      <c r="F67">
        <v>6958007568</v>
      </c>
      <c r="G67" s="1" t="s">
        <v>85</v>
      </c>
      <c r="H67" s="1" t="s">
        <v>86</v>
      </c>
      <c r="I67" s="1" t="s">
        <v>35</v>
      </c>
      <c r="J67">
        <v>431601</v>
      </c>
      <c r="K67" s="2">
        <v>44100.330972222226</v>
      </c>
      <c r="L67" s="1" t="str">
        <f>TRIM(_xlfn.CONCAT(Customers[[#This Row],[first_name]]," ",Customers[[#This Row],[last_name]]))</f>
        <v>Hrishita Chopra</v>
      </c>
      <c r="M67" s="4">
        <f ca="1">YEAR(TODAY()) - YEAR(Customers[[#This Row],[date_of_birth]]) - (TEXT(TODAY(), "mmdd") &lt; TEXT(Customers[[#This Row],[date_of_birth]], "mmdd"))</f>
        <v>25</v>
      </c>
      <c r="N67" t="str" cm="1">
        <f t="array" aca="1" ref="N6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68" spans="1:14">
      <c r="A68">
        <v>67</v>
      </c>
      <c r="B68" s="1" t="s">
        <v>287</v>
      </c>
      <c r="C68" s="1" t="s">
        <v>288</v>
      </c>
      <c r="D68" s="3">
        <v>32952</v>
      </c>
      <c r="E68" s="1" t="s">
        <v>289</v>
      </c>
      <c r="F68">
        <v>7473637818</v>
      </c>
      <c r="G68" s="1" t="s">
        <v>172</v>
      </c>
      <c r="H68" s="1" t="s">
        <v>173</v>
      </c>
      <c r="I68" s="1" t="s">
        <v>174</v>
      </c>
      <c r="J68">
        <v>627001</v>
      </c>
      <c r="K68" s="2">
        <v>44429.127546296295</v>
      </c>
      <c r="L68" s="1" t="str">
        <f>TRIM(_xlfn.CONCAT(Customers[[#This Row],[first_name]]," ",Customers[[#This Row],[last_name]]))</f>
        <v>Sumer Kala</v>
      </c>
      <c r="M68" s="4">
        <f ca="1">YEAR(TODAY()) - YEAR(Customers[[#This Row],[date_of_birth]]) - (TEXT(TODAY(), "mmdd") &lt; TEXT(Customers[[#This Row],[date_of_birth]], "mmdd"))</f>
        <v>35</v>
      </c>
      <c r="N68" t="str" cm="1">
        <f t="array" aca="1" ref="N6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69" spans="1:14">
      <c r="A69">
        <v>68</v>
      </c>
      <c r="B69" s="1" t="s">
        <v>290</v>
      </c>
      <c r="C69" s="1" t="s">
        <v>291</v>
      </c>
      <c r="D69" s="3">
        <v>24624</v>
      </c>
      <c r="E69" s="1" t="s">
        <v>292</v>
      </c>
      <c r="F69">
        <v>9786823099</v>
      </c>
      <c r="G69" s="1" t="s">
        <v>85</v>
      </c>
      <c r="H69" s="1" t="s">
        <v>86</v>
      </c>
      <c r="I69" s="1" t="s">
        <v>35</v>
      </c>
      <c r="J69">
        <v>431601</v>
      </c>
      <c r="K69" s="2">
        <v>44014.852349537039</v>
      </c>
      <c r="L69" s="1" t="str">
        <f>TRIM(_xlfn.CONCAT(Customers[[#This Row],[first_name]]," ",Customers[[#This Row],[last_name]]))</f>
        <v>Trisha Rege</v>
      </c>
      <c r="M69" s="4">
        <f ca="1">YEAR(TODAY()) - YEAR(Customers[[#This Row],[date_of_birth]]) - (TEXT(TODAY(), "mmdd") &lt; TEXT(Customers[[#This Row],[date_of_birth]], "mmdd"))</f>
        <v>58</v>
      </c>
      <c r="N69" t="str" cm="1">
        <f t="array" aca="1" ref="N6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70" spans="1:14">
      <c r="A70">
        <v>69</v>
      </c>
      <c r="B70" s="1" t="s">
        <v>293</v>
      </c>
      <c r="C70" s="1" t="s">
        <v>294</v>
      </c>
      <c r="D70" s="3">
        <v>30468</v>
      </c>
      <c r="E70" s="1" t="s">
        <v>295</v>
      </c>
      <c r="F70">
        <v>9618739944</v>
      </c>
      <c r="G70" s="1" t="s">
        <v>44</v>
      </c>
      <c r="H70" s="1" t="s">
        <v>45</v>
      </c>
      <c r="I70" s="1" t="s">
        <v>35</v>
      </c>
      <c r="J70">
        <v>400049</v>
      </c>
      <c r="K70" s="2">
        <v>44570.397638888891</v>
      </c>
      <c r="L70" s="1" t="str">
        <f>TRIM(_xlfn.CONCAT(Customers[[#This Row],[first_name]]," ",Customers[[#This Row],[last_name]]))</f>
        <v>Aaryahi Balay</v>
      </c>
      <c r="M70" s="4">
        <f ca="1">YEAR(TODAY()) - YEAR(Customers[[#This Row],[date_of_birth]]) - (TEXT(TODAY(), "mmdd") &lt; TEXT(Customers[[#This Row],[date_of_birth]], "mmdd"))</f>
        <v>42</v>
      </c>
      <c r="N70" t="str" cm="1">
        <f t="array" aca="1" ref="N7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1" spans="1:14">
      <c r="A71">
        <v>70</v>
      </c>
      <c r="B71" s="1" t="s">
        <v>119</v>
      </c>
      <c r="C71" s="1" t="s">
        <v>296</v>
      </c>
      <c r="D71" s="3">
        <v>31002</v>
      </c>
      <c r="E71" s="1" t="s">
        <v>297</v>
      </c>
      <c r="F71">
        <v>8617322236</v>
      </c>
      <c r="G71" s="1" t="s">
        <v>19</v>
      </c>
      <c r="H71" s="1" t="s">
        <v>21</v>
      </c>
      <c r="I71" s="1" t="s">
        <v>22</v>
      </c>
      <c r="J71">
        <v>202001</v>
      </c>
      <c r="K71" s="2">
        <v>44604.948958333334</v>
      </c>
      <c r="L71" s="1" t="str">
        <f>TRIM(_xlfn.CONCAT(Customers[[#This Row],[first_name]]," ",Customers[[#This Row],[last_name]]))</f>
        <v>Advika Ghose</v>
      </c>
      <c r="M71" s="4">
        <f ca="1">YEAR(TODAY()) - YEAR(Customers[[#This Row],[date_of_birth]]) - (TEXT(TODAY(), "mmdd") &lt; TEXT(Customers[[#This Row],[date_of_birth]], "mmdd"))</f>
        <v>40</v>
      </c>
      <c r="N71" t="str" cm="1">
        <f t="array" aca="1" ref="N7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2" spans="1:14">
      <c r="A72">
        <v>71</v>
      </c>
      <c r="B72" s="1" t="s">
        <v>298</v>
      </c>
      <c r="C72" s="1" t="s">
        <v>299</v>
      </c>
      <c r="D72" s="3">
        <v>30374</v>
      </c>
      <c r="E72" s="1" t="s">
        <v>300</v>
      </c>
      <c r="F72">
        <v>8645303282</v>
      </c>
      <c r="G72" s="1" t="s">
        <v>19</v>
      </c>
      <c r="H72" s="1" t="s">
        <v>21</v>
      </c>
      <c r="I72" s="1" t="s">
        <v>22</v>
      </c>
      <c r="J72">
        <v>202001</v>
      </c>
      <c r="K72" s="2">
        <v>44237.45385416667</v>
      </c>
      <c r="L72" s="1" t="str">
        <f>TRIM(_xlfn.CONCAT(Customers[[#This Row],[first_name]]," ",Customers[[#This Row],[last_name]]))</f>
        <v>Samiha Char</v>
      </c>
      <c r="M72" s="4">
        <f ca="1">YEAR(TODAY()) - YEAR(Customers[[#This Row],[date_of_birth]]) - (TEXT(TODAY(), "mmdd") &lt; TEXT(Customers[[#This Row],[date_of_birth]], "mmdd"))</f>
        <v>42</v>
      </c>
      <c r="N72" t="str" cm="1">
        <f t="array" aca="1" ref="N7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73" spans="1:14">
      <c r="A73">
        <v>72</v>
      </c>
      <c r="B73" s="1" t="s">
        <v>301</v>
      </c>
      <c r="C73" s="1" t="s">
        <v>242</v>
      </c>
      <c r="D73" s="3">
        <v>20826</v>
      </c>
      <c r="E73" s="1" t="s">
        <v>302</v>
      </c>
      <c r="F73">
        <v>7020588603</v>
      </c>
      <c r="G73" s="1" t="s">
        <v>41</v>
      </c>
      <c r="H73" s="1" t="s">
        <v>42</v>
      </c>
      <c r="I73" s="1" t="s">
        <v>35</v>
      </c>
      <c r="J73">
        <v>414001</v>
      </c>
      <c r="K73" s="2">
        <v>44149.492384259262</v>
      </c>
      <c r="L73" s="1" t="str">
        <f>TRIM(_xlfn.CONCAT(Customers[[#This Row],[first_name]]," ",Customers[[#This Row],[last_name]]))</f>
        <v>Lagan Verma</v>
      </c>
      <c r="M73" s="4">
        <f ca="1">YEAR(TODAY()) - YEAR(Customers[[#This Row],[date_of_birth]]) - (TEXT(TODAY(), "mmdd") &lt; TEXT(Customers[[#This Row],[date_of_birth]], "mmdd"))</f>
        <v>68</v>
      </c>
      <c r="N73" t="str" cm="1">
        <f t="array" aca="1" ref="N7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74" spans="1:14">
      <c r="A74">
        <v>73</v>
      </c>
      <c r="B74" s="1" t="s">
        <v>303</v>
      </c>
      <c r="C74" s="1" t="s">
        <v>304</v>
      </c>
      <c r="D74" s="3">
        <v>35275</v>
      </c>
      <c r="E74" s="1" t="s">
        <v>305</v>
      </c>
      <c r="F74">
        <v>9021717037</v>
      </c>
      <c r="G74" s="1" t="s">
        <v>74</v>
      </c>
      <c r="H74" s="1" t="s">
        <v>75</v>
      </c>
      <c r="I74" s="1" t="s">
        <v>76</v>
      </c>
      <c r="J74">
        <v>110001</v>
      </c>
      <c r="K74" s="2">
        <v>43796.169675925928</v>
      </c>
      <c r="L74" s="1" t="str">
        <f>TRIM(_xlfn.CONCAT(Customers[[#This Row],[first_name]]," ",Customers[[#This Row],[last_name]]))</f>
        <v>Renee Gokhale</v>
      </c>
      <c r="M74" s="4">
        <f ca="1">YEAR(TODAY()) - YEAR(Customers[[#This Row],[date_of_birth]]) - (TEXT(TODAY(), "mmdd") &lt; TEXT(Customers[[#This Row],[date_of_birth]], "mmdd"))</f>
        <v>28</v>
      </c>
      <c r="N74" t="str" cm="1">
        <f t="array" aca="1" ref="N7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5" spans="1:14">
      <c r="A75">
        <v>74</v>
      </c>
      <c r="B75" s="1" t="s">
        <v>306</v>
      </c>
      <c r="C75" s="1" t="s">
        <v>307</v>
      </c>
      <c r="D75" s="3">
        <v>36614</v>
      </c>
      <c r="E75" s="1" t="s">
        <v>308</v>
      </c>
      <c r="F75">
        <v>7057634982</v>
      </c>
      <c r="G75" s="1" t="s">
        <v>19</v>
      </c>
      <c r="H75" s="1" t="s">
        <v>21</v>
      </c>
      <c r="I75" s="1" t="s">
        <v>22</v>
      </c>
      <c r="J75">
        <v>202001</v>
      </c>
      <c r="K75" s="2">
        <v>45044.215740740743</v>
      </c>
      <c r="L75" s="1" t="str">
        <f>TRIM(_xlfn.CONCAT(Customers[[#This Row],[first_name]]," ",Customers[[#This Row],[last_name]]))</f>
        <v>Kanav Thaman</v>
      </c>
      <c r="M75" s="4">
        <f ca="1">YEAR(TODAY()) - YEAR(Customers[[#This Row],[date_of_birth]]) - (TEXT(TODAY(), "mmdd") &lt; TEXT(Customers[[#This Row],[date_of_birth]], "mmdd"))</f>
        <v>25</v>
      </c>
      <c r="N75" t="str" cm="1">
        <f t="array" aca="1" ref="N7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6" spans="1:14">
      <c r="A76">
        <v>75</v>
      </c>
      <c r="B76" s="1" t="s">
        <v>309</v>
      </c>
      <c r="C76" s="1" t="s">
        <v>310</v>
      </c>
      <c r="D76" s="3">
        <v>33161</v>
      </c>
      <c r="E76" s="1" t="s">
        <v>311</v>
      </c>
      <c r="F76">
        <v>6859019585</v>
      </c>
      <c r="G76" s="1" t="s">
        <v>44</v>
      </c>
      <c r="H76" s="1" t="s">
        <v>45</v>
      </c>
      <c r="I76" s="1" t="s">
        <v>35</v>
      </c>
      <c r="J76">
        <v>400049</v>
      </c>
      <c r="K76" s="2">
        <v>45257.518923611111</v>
      </c>
      <c r="L76" s="1" t="str">
        <f>TRIM(_xlfn.CONCAT(Customers[[#This Row],[first_name]]," ",Customers[[#This Row],[last_name]]))</f>
        <v>Armaan Bumb</v>
      </c>
      <c r="M76" s="4">
        <f ca="1">YEAR(TODAY()) - YEAR(Customers[[#This Row],[date_of_birth]]) - (TEXT(TODAY(), "mmdd") &lt; TEXT(Customers[[#This Row],[date_of_birth]], "mmdd"))</f>
        <v>34</v>
      </c>
      <c r="N76" t="str" cm="1">
        <f t="array" aca="1" ref="N7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7" spans="1:14">
      <c r="A77">
        <v>76</v>
      </c>
      <c r="B77" s="1" t="s">
        <v>312</v>
      </c>
      <c r="C77" s="1" t="s">
        <v>313</v>
      </c>
      <c r="D77" s="3">
        <v>35082</v>
      </c>
      <c r="E77" s="1" t="s">
        <v>314</v>
      </c>
      <c r="F77">
        <v>7568299153</v>
      </c>
      <c r="G77" s="1" t="s">
        <v>37</v>
      </c>
      <c r="H77" s="1" t="s">
        <v>38</v>
      </c>
      <c r="I77" s="1" t="s">
        <v>39</v>
      </c>
      <c r="J77">
        <v>560001</v>
      </c>
      <c r="K77" s="2">
        <v>43898.318807870368</v>
      </c>
      <c r="L77" s="1" t="str">
        <f>TRIM(_xlfn.CONCAT(Customers[[#This Row],[first_name]]," ",Customers[[#This Row],[last_name]]))</f>
        <v>Samaira Bawa</v>
      </c>
      <c r="M77" s="4">
        <f ca="1">YEAR(TODAY()) - YEAR(Customers[[#This Row],[date_of_birth]]) - (TEXT(TODAY(), "mmdd") &lt; TEXT(Customers[[#This Row],[date_of_birth]], "mmdd"))</f>
        <v>29</v>
      </c>
      <c r="N77" t="str" cm="1">
        <f t="array" aca="1" ref="N7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78" spans="1:14">
      <c r="A78">
        <v>77</v>
      </c>
      <c r="B78" s="1" t="s">
        <v>116</v>
      </c>
      <c r="C78" s="1" t="s">
        <v>315</v>
      </c>
      <c r="D78" s="3">
        <v>21268</v>
      </c>
      <c r="E78" s="1" t="s">
        <v>316</v>
      </c>
      <c r="F78">
        <v>9511504542</v>
      </c>
      <c r="G78" s="1" t="s">
        <v>41</v>
      </c>
      <c r="H78" s="1" t="s">
        <v>42</v>
      </c>
      <c r="I78" s="1" t="s">
        <v>35</v>
      </c>
      <c r="J78">
        <v>414001</v>
      </c>
      <c r="K78" s="2">
        <v>44681.049131944441</v>
      </c>
      <c r="L78" s="1" t="str">
        <f>TRIM(_xlfn.CONCAT(Customers[[#This Row],[first_name]]," ",Customers[[#This Row],[last_name]]))</f>
        <v>Aarna Lal</v>
      </c>
      <c r="M78" s="4">
        <f ca="1">YEAR(TODAY()) - YEAR(Customers[[#This Row],[date_of_birth]]) - (TEXT(TODAY(), "mmdd") &lt; TEXT(Customers[[#This Row],[date_of_birth]], "mmdd"))</f>
        <v>67</v>
      </c>
      <c r="N78" t="str" cm="1">
        <f t="array" aca="1" ref="N7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79" spans="1:14">
      <c r="A79">
        <v>78</v>
      </c>
      <c r="B79" s="1" t="s">
        <v>309</v>
      </c>
      <c r="C79" s="1" t="s">
        <v>317</v>
      </c>
      <c r="D79" s="3">
        <v>19055</v>
      </c>
      <c r="E79" s="1" t="s">
        <v>318</v>
      </c>
      <c r="F79">
        <v>9246795932</v>
      </c>
      <c r="G79" s="1" t="s">
        <v>44</v>
      </c>
      <c r="H79" s="1" t="s">
        <v>45</v>
      </c>
      <c r="I79" s="1" t="s">
        <v>35</v>
      </c>
      <c r="J79">
        <v>400049</v>
      </c>
      <c r="K79" s="2">
        <v>45197.795914351853</v>
      </c>
      <c r="L79" s="1" t="str">
        <f>TRIM(_xlfn.CONCAT(Customers[[#This Row],[first_name]]," ",Customers[[#This Row],[last_name]]))</f>
        <v>Armaan Kuruvilla</v>
      </c>
      <c r="M79" s="4">
        <f ca="1">YEAR(TODAY()) - YEAR(Customers[[#This Row],[date_of_birth]]) - (TEXT(TODAY(), "mmdd") &lt; TEXT(Customers[[#This Row],[date_of_birth]], "mmdd"))</f>
        <v>73</v>
      </c>
      <c r="N79" t="str" cm="1">
        <f t="array" aca="1" ref="N7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0" spans="1:14">
      <c r="A80">
        <v>79</v>
      </c>
      <c r="B80" s="1" t="s">
        <v>319</v>
      </c>
      <c r="C80" s="1" t="s">
        <v>320</v>
      </c>
      <c r="D80" s="3">
        <v>19571</v>
      </c>
      <c r="E80" s="1" t="s">
        <v>321</v>
      </c>
      <c r="F80">
        <v>8087190170</v>
      </c>
      <c r="G80" s="1" t="s">
        <v>172</v>
      </c>
      <c r="H80" s="1" t="s">
        <v>173</v>
      </c>
      <c r="I80" s="1" t="s">
        <v>174</v>
      </c>
      <c r="J80">
        <v>627001</v>
      </c>
      <c r="K80" s="2">
        <v>45328.642291666663</v>
      </c>
      <c r="L80" s="1" t="str">
        <f>TRIM(_xlfn.CONCAT(Customers[[#This Row],[first_name]]," ",Customers[[#This Row],[last_name]]))</f>
        <v>Mannat Maharaj</v>
      </c>
      <c r="M80" s="4">
        <f ca="1">YEAR(TODAY()) - YEAR(Customers[[#This Row],[date_of_birth]]) - (TEXT(TODAY(), "mmdd") &lt; TEXT(Customers[[#This Row],[date_of_birth]], "mmdd"))</f>
        <v>71</v>
      </c>
      <c r="N80" t="str" cm="1">
        <f t="array" aca="1" ref="N8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1" spans="1:14">
      <c r="A81">
        <v>80</v>
      </c>
      <c r="B81" s="1" t="s">
        <v>219</v>
      </c>
      <c r="C81" s="1" t="s">
        <v>322</v>
      </c>
      <c r="D81" s="3">
        <v>16708</v>
      </c>
      <c r="E81" s="1" t="s">
        <v>323</v>
      </c>
      <c r="F81">
        <v>7826075812</v>
      </c>
      <c r="G81" s="1" t="s">
        <v>74</v>
      </c>
      <c r="H81" s="1" t="s">
        <v>75</v>
      </c>
      <c r="I81" s="1" t="s">
        <v>76</v>
      </c>
      <c r="J81">
        <v>110001</v>
      </c>
      <c r="K81" s="2">
        <v>43687.928576388891</v>
      </c>
      <c r="L81" s="1" t="str">
        <f>TRIM(_xlfn.CONCAT(Customers[[#This Row],[first_name]]," ",Customers[[#This Row],[last_name]]))</f>
        <v>Elakshi Chokshi</v>
      </c>
      <c r="M81" s="4">
        <f ca="1">YEAR(TODAY()) - YEAR(Customers[[#This Row],[date_of_birth]]) - (TEXT(TODAY(), "mmdd") &lt; TEXT(Customers[[#This Row],[date_of_birth]], "mmdd"))</f>
        <v>79</v>
      </c>
      <c r="N81" t="str" cm="1">
        <f t="array" aca="1" ref="N8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82" spans="1:14">
      <c r="A82">
        <v>81</v>
      </c>
      <c r="B82" s="1" t="s">
        <v>324</v>
      </c>
      <c r="C82" s="1" t="s">
        <v>325</v>
      </c>
      <c r="D82" s="3">
        <v>18513</v>
      </c>
      <c r="E82" s="1" t="s">
        <v>326</v>
      </c>
      <c r="F82">
        <v>9545953113</v>
      </c>
      <c r="G82" s="1" t="s">
        <v>61</v>
      </c>
      <c r="H82" s="1" t="s">
        <v>62</v>
      </c>
      <c r="I82" s="1" t="s">
        <v>39</v>
      </c>
      <c r="J82">
        <v>570001</v>
      </c>
      <c r="K82" s="2">
        <v>44768.802511574075</v>
      </c>
      <c r="L82" s="1" t="str">
        <f>TRIM(_xlfn.CONCAT(Customers[[#This Row],[first_name]]," ",Customers[[#This Row],[last_name]]))</f>
        <v>Shalv Goswami</v>
      </c>
      <c r="M82" s="4">
        <f ca="1">YEAR(TODAY()) - YEAR(Customers[[#This Row],[date_of_birth]]) - (TEXT(TODAY(), "mmdd") &lt; TEXT(Customers[[#This Row],[date_of_birth]], "mmdd"))</f>
        <v>74</v>
      </c>
      <c r="N82" t="str" cm="1">
        <f t="array" aca="1" ref="N8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3" spans="1:14">
      <c r="A83">
        <v>82</v>
      </c>
      <c r="B83" s="1" t="s">
        <v>327</v>
      </c>
      <c r="C83" s="1" t="s">
        <v>328</v>
      </c>
      <c r="D83" s="3">
        <v>20325</v>
      </c>
      <c r="E83" s="1" t="s">
        <v>329</v>
      </c>
      <c r="F83">
        <v>9079674881</v>
      </c>
      <c r="G83" s="1" t="s">
        <v>95</v>
      </c>
      <c r="H83" s="1" t="s">
        <v>30</v>
      </c>
      <c r="I83" s="1" t="s">
        <v>31</v>
      </c>
      <c r="J83">
        <v>500034</v>
      </c>
      <c r="K83" s="2">
        <v>44063.858298611114</v>
      </c>
      <c r="L83" s="1" t="str">
        <f>TRIM(_xlfn.CONCAT(Customers[[#This Row],[first_name]]," ",Customers[[#This Row],[last_name]]))</f>
        <v>Aaina Sani</v>
      </c>
      <c r="M83" s="4">
        <f ca="1">YEAR(TODAY()) - YEAR(Customers[[#This Row],[date_of_birth]]) - (TEXT(TODAY(), "mmdd") &lt; TEXT(Customers[[#This Row],[date_of_birth]], "mmdd"))</f>
        <v>69</v>
      </c>
      <c r="N83" t="str" cm="1">
        <f t="array" aca="1" ref="N8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4" spans="1:14">
      <c r="A84">
        <v>83</v>
      </c>
      <c r="B84" s="1" t="s">
        <v>330</v>
      </c>
      <c r="C84" s="1" t="s">
        <v>331</v>
      </c>
      <c r="D84" s="3">
        <v>18608</v>
      </c>
      <c r="E84" s="1" t="s">
        <v>332</v>
      </c>
      <c r="F84">
        <v>7794864755</v>
      </c>
      <c r="G84" s="1" t="s">
        <v>37</v>
      </c>
      <c r="H84" s="1" t="s">
        <v>38</v>
      </c>
      <c r="I84" s="1" t="s">
        <v>39</v>
      </c>
      <c r="J84">
        <v>560001</v>
      </c>
      <c r="K84" s="2">
        <v>44928.333460648151</v>
      </c>
      <c r="L84" s="1" t="str">
        <f>TRIM(_xlfn.CONCAT(Customers[[#This Row],[first_name]]," ",Customers[[#This Row],[last_name]]))</f>
        <v>Jiya Balakrishnan</v>
      </c>
      <c r="M84" s="4">
        <f ca="1">YEAR(TODAY()) - YEAR(Customers[[#This Row],[date_of_birth]]) - (TEXT(TODAY(), "mmdd") &lt; TEXT(Customers[[#This Row],[date_of_birth]], "mmdd"))</f>
        <v>74</v>
      </c>
      <c r="N84" t="str" cm="1">
        <f t="array" aca="1" ref="N8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85" spans="1:14">
      <c r="A85">
        <v>84</v>
      </c>
      <c r="B85" s="1" t="s">
        <v>333</v>
      </c>
      <c r="C85" s="1" t="s">
        <v>334</v>
      </c>
      <c r="D85" s="3">
        <v>38565</v>
      </c>
      <c r="E85" s="1" t="s">
        <v>335</v>
      </c>
      <c r="F85">
        <v>8758533555</v>
      </c>
      <c r="G85" s="1" t="s">
        <v>37</v>
      </c>
      <c r="H85" s="1" t="s">
        <v>38</v>
      </c>
      <c r="I85" s="1" t="s">
        <v>39</v>
      </c>
      <c r="J85">
        <v>560001</v>
      </c>
      <c r="K85" s="2">
        <v>45354.620104166665</v>
      </c>
      <c r="L85" s="1" t="str">
        <f>TRIM(_xlfn.CONCAT(Customers[[#This Row],[first_name]]," ",Customers[[#This Row],[last_name]]))</f>
        <v>Adira Babu</v>
      </c>
      <c r="M85" s="4">
        <f ca="1">YEAR(TODAY()) - YEAR(Customers[[#This Row],[date_of_birth]]) - (TEXT(TODAY(), "mmdd") &lt; TEXT(Customers[[#This Row],[date_of_birth]], "mmdd"))</f>
        <v>19</v>
      </c>
      <c r="N85" t="str" cm="1">
        <f t="array" aca="1" ref="N8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row r="86" spans="1:14">
      <c r="A86">
        <v>85</v>
      </c>
      <c r="B86" s="1" t="s">
        <v>336</v>
      </c>
      <c r="C86" s="1" t="s">
        <v>337</v>
      </c>
      <c r="D86" s="3">
        <v>34890</v>
      </c>
      <c r="E86" s="1" t="s">
        <v>338</v>
      </c>
      <c r="F86">
        <v>8473077081</v>
      </c>
      <c r="G86" s="1" t="s">
        <v>85</v>
      </c>
      <c r="H86" s="1" t="s">
        <v>86</v>
      </c>
      <c r="I86" s="1" t="s">
        <v>35</v>
      </c>
      <c r="J86">
        <v>431601</v>
      </c>
      <c r="K86" s="2">
        <v>44870.748124999998</v>
      </c>
      <c r="L86" s="1" t="str">
        <f>TRIM(_xlfn.CONCAT(Customers[[#This Row],[first_name]]," ",Customers[[#This Row],[last_name]]))</f>
        <v>Anvi Mander</v>
      </c>
      <c r="M86" s="4">
        <f ca="1">YEAR(TODAY()) - YEAR(Customers[[#This Row],[date_of_birth]]) - (TEXT(TODAY(), "mmdd") &lt; TEXT(Customers[[#This Row],[date_of_birth]], "mmdd"))</f>
        <v>30</v>
      </c>
      <c r="N86" t="str" cm="1">
        <f t="array" aca="1" ref="N8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87" spans="1:14">
      <c r="A87">
        <v>86</v>
      </c>
      <c r="B87" s="1" t="s">
        <v>113</v>
      </c>
      <c r="C87" s="1" t="s">
        <v>339</v>
      </c>
      <c r="D87" s="3">
        <v>16164</v>
      </c>
      <c r="E87" s="1" t="s">
        <v>340</v>
      </c>
      <c r="F87">
        <v>7141136866</v>
      </c>
      <c r="G87" s="1" t="s">
        <v>41</v>
      </c>
      <c r="H87" s="1" t="s">
        <v>42</v>
      </c>
      <c r="I87" s="1" t="s">
        <v>35</v>
      </c>
      <c r="J87">
        <v>414001</v>
      </c>
      <c r="K87" s="2">
        <v>44922.096122685187</v>
      </c>
      <c r="L87" s="1" t="str">
        <f>TRIM(_xlfn.CONCAT(Customers[[#This Row],[first_name]]," ",Customers[[#This Row],[last_name]]))</f>
        <v>Ojas Kari</v>
      </c>
      <c r="M87" s="4">
        <f ca="1">YEAR(TODAY()) - YEAR(Customers[[#This Row],[date_of_birth]]) - (TEXT(TODAY(), "mmdd") &lt; TEXT(Customers[[#This Row],[date_of_birth]], "mmdd"))</f>
        <v>81</v>
      </c>
      <c r="N87" t="str" cm="1">
        <f t="array" aca="1" ref="N8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88" spans="1:14">
      <c r="A88">
        <v>87</v>
      </c>
      <c r="B88" s="1" t="s">
        <v>122</v>
      </c>
      <c r="C88" s="1" t="s">
        <v>341</v>
      </c>
      <c r="D88" s="3">
        <v>33177</v>
      </c>
      <c r="E88" s="1" t="s">
        <v>342</v>
      </c>
      <c r="F88">
        <v>8147519230</v>
      </c>
      <c r="G88" s="1" t="s">
        <v>85</v>
      </c>
      <c r="H88" s="1" t="s">
        <v>86</v>
      </c>
      <c r="I88" s="1" t="s">
        <v>35</v>
      </c>
      <c r="J88">
        <v>431601</v>
      </c>
      <c r="K88" s="2">
        <v>44907.214363425926</v>
      </c>
      <c r="L88" s="1" t="str">
        <f>TRIM(_xlfn.CONCAT(Customers[[#This Row],[first_name]]," ",Customers[[#This Row],[last_name]]))</f>
        <v>Nayantara Khare</v>
      </c>
      <c r="M88" s="4">
        <f ca="1">YEAR(TODAY()) - YEAR(Customers[[#This Row],[date_of_birth]]) - (TEXT(TODAY(), "mmdd") &lt; TEXT(Customers[[#This Row],[date_of_birth]], "mmdd"))</f>
        <v>34</v>
      </c>
      <c r="N88" t="str" cm="1">
        <f t="array" aca="1" ref="N8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89" spans="1:14">
      <c r="A89">
        <v>88</v>
      </c>
      <c r="B89" s="1" t="s">
        <v>119</v>
      </c>
      <c r="C89" s="1" t="s">
        <v>343</v>
      </c>
      <c r="D89" s="3">
        <v>35722</v>
      </c>
      <c r="E89" s="1" t="s">
        <v>344</v>
      </c>
      <c r="F89">
        <v>7543508958</v>
      </c>
      <c r="G89" s="1" t="s">
        <v>41</v>
      </c>
      <c r="H89" s="1" t="s">
        <v>42</v>
      </c>
      <c r="I89" s="1" t="s">
        <v>35</v>
      </c>
      <c r="J89">
        <v>414001</v>
      </c>
      <c r="K89" s="2">
        <v>43749.16978009259</v>
      </c>
      <c r="L89" s="1" t="str">
        <f>TRIM(_xlfn.CONCAT(Customers[[#This Row],[first_name]]," ",Customers[[#This Row],[last_name]]))</f>
        <v>Advika Agrawal</v>
      </c>
      <c r="M89" s="4">
        <f ca="1">YEAR(TODAY()) - YEAR(Customers[[#This Row],[date_of_birth]]) - (TEXT(TODAY(), "mmdd") &lt; TEXT(Customers[[#This Row],[date_of_birth]], "mmdd"))</f>
        <v>27</v>
      </c>
      <c r="N89" t="str" cm="1">
        <f t="array" aca="1" ref="N8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90" spans="1:14">
      <c r="A90">
        <v>89</v>
      </c>
      <c r="B90" s="1" t="s">
        <v>345</v>
      </c>
      <c r="C90" s="1" t="s">
        <v>346</v>
      </c>
      <c r="D90" s="3">
        <v>16917</v>
      </c>
      <c r="E90" s="1" t="s">
        <v>347</v>
      </c>
      <c r="F90">
        <v>9707743940</v>
      </c>
      <c r="G90" s="1" t="s">
        <v>74</v>
      </c>
      <c r="H90" s="1" t="s">
        <v>75</v>
      </c>
      <c r="I90" s="1" t="s">
        <v>76</v>
      </c>
      <c r="J90">
        <v>110001</v>
      </c>
      <c r="K90" s="2">
        <v>44807.384282407409</v>
      </c>
      <c r="L90" s="1" t="str">
        <f>TRIM(_xlfn.CONCAT(Customers[[#This Row],[first_name]]," ",Customers[[#This Row],[last_name]]))</f>
        <v>Nehmat Chatterjee</v>
      </c>
      <c r="M90" s="4">
        <f ca="1">YEAR(TODAY()) - YEAR(Customers[[#This Row],[date_of_birth]]) - (TEXT(TODAY(), "mmdd") &lt; TEXT(Customers[[#This Row],[date_of_birth]], "mmdd"))</f>
        <v>79</v>
      </c>
      <c r="N90" t="str" cm="1">
        <f t="array" aca="1" ref="N9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1" spans="1:14">
      <c r="A91">
        <v>90</v>
      </c>
      <c r="B91" s="1" t="s">
        <v>348</v>
      </c>
      <c r="C91" s="1" t="s">
        <v>349</v>
      </c>
      <c r="D91" s="3">
        <v>36720</v>
      </c>
      <c r="E91" s="1" t="s">
        <v>350</v>
      </c>
      <c r="F91">
        <v>8765181701</v>
      </c>
      <c r="G91" s="1" t="s">
        <v>19</v>
      </c>
      <c r="H91" s="1" t="s">
        <v>21</v>
      </c>
      <c r="I91" s="1" t="s">
        <v>22</v>
      </c>
      <c r="J91">
        <v>202001</v>
      </c>
      <c r="K91" s="2">
        <v>43808.576805555553</v>
      </c>
      <c r="L91" s="1" t="str">
        <f>TRIM(_xlfn.CONCAT(Customers[[#This Row],[first_name]]," ",Customers[[#This Row],[last_name]]))</f>
        <v>Eva Bedi</v>
      </c>
      <c r="M91" s="4">
        <f ca="1">YEAR(TODAY()) - YEAR(Customers[[#This Row],[date_of_birth]]) - (TEXT(TODAY(), "mmdd") &lt; TEXT(Customers[[#This Row],[date_of_birth]], "mmdd"))</f>
        <v>25</v>
      </c>
      <c r="N91" t="str" cm="1">
        <f t="array" aca="1" ref="N9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25 - 34</v>
      </c>
    </row>
    <row r="92" spans="1:14">
      <c r="A92">
        <v>91</v>
      </c>
      <c r="B92" s="1" t="s">
        <v>107</v>
      </c>
      <c r="C92" s="1" t="s">
        <v>351</v>
      </c>
      <c r="D92" s="3">
        <v>17259</v>
      </c>
      <c r="E92" s="1" t="s">
        <v>352</v>
      </c>
      <c r="F92">
        <v>7637150842</v>
      </c>
      <c r="G92" s="1" t="s">
        <v>172</v>
      </c>
      <c r="H92" s="1" t="s">
        <v>173</v>
      </c>
      <c r="I92" s="1" t="s">
        <v>174</v>
      </c>
      <c r="J92">
        <v>627001</v>
      </c>
      <c r="K92" s="2">
        <v>44341.413645833331</v>
      </c>
      <c r="L92" s="1" t="str">
        <f>TRIM(_xlfn.CONCAT(Customers[[#This Row],[first_name]]," ",Customers[[#This Row],[last_name]]))</f>
        <v>Manikya Wagle</v>
      </c>
      <c r="M92" s="4">
        <f ca="1">YEAR(TODAY()) - YEAR(Customers[[#This Row],[date_of_birth]]) - (TEXT(TODAY(), "mmdd") &lt; TEXT(Customers[[#This Row],[date_of_birth]], "mmdd"))</f>
        <v>78</v>
      </c>
      <c r="N92" t="str" cm="1">
        <f t="array" aca="1" ref="N92"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3" spans="1:14">
      <c r="A93">
        <v>92</v>
      </c>
      <c r="B93" s="1" t="s">
        <v>353</v>
      </c>
      <c r="C93" s="1" t="s">
        <v>354</v>
      </c>
      <c r="D93" s="3">
        <v>16933</v>
      </c>
      <c r="E93" s="1" t="s">
        <v>355</v>
      </c>
      <c r="F93">
        <v>9157380778</v>
      </c>
      <c r="G93" s="1" t="s">
        <v>41</v>
      </c>
      <c r="H93" s="1" t="s">
        <v>42</v>
      </c>
      <c r="I93" s="1" t="s">
        <v>35</v>
      </c>
      <c r="J93">
        <v>414001</v>
      </c>
      <c r="K93" s="2">
        <v>44424.530381944445</v>
      </c>
      <c r="L93" s="1" t="str">
        <f>TRIM(_xlfn.CONCAT(Customers[[#This Row],[first_name]]," ",Customers[[#This Row],[last_name]]))</f>
        <v>Vivaan Sanghvi</v>
      </c>
      <c r="M93" s="4">
        <f ca="1">YEAR(TODAY()) - YEAR(Customers[[#This Row],[date_of_birth]]) - (TEXT(TODAY(), "mmdd") &lt; TEXT(Customers[[#This Row],[date_of_birth]], "mmdd"))</f>
        <v>79</v>
      </c>
      <c r="N93" t="str" cm="1">
        <f t="array" aca="1" ref="N93"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4" spans="1:14">
      <c r="A94">
        <v>93</v>
      </c>
      <c r="B94" s="1" t="s">
        <v>356</v>
      </c>
      <c r="C94" s="1" t="s">
        <v>357</v>
      </c>
      <c r="D94" s="3">
        <v>17684</v>
      </c>
      <c r="E94" s="1" t="s">
        <v>358</v>
      </c>
      <c r="F94">
        <v>7121558662</v>
      </c>
      <c r="G94" s="1" t="s">
        <v>44</v>
      </c>
      <c r="H94" s="1" t="s">
        <v>45</v>
      </c>
      <c r="I94" s="1" t="s">
        <v>35</v>
      </c>
      <c r="J94">
        <v>400049</v>
      </c>
      <c r="K94" s="2">
        <v>45170.566712962966</v>
      </c>
      <c r="L94" s="1" t="str">
        <f>TRIM(_xlfn.CONCAT(Customers[[#This Row],[first_name]]," ",Customers[[#This Row],[last_name]]))</f>
        <v>Jayant Joshi</v>
      </c>
      <c r="M94" s="4">
        <f ca="1">YEAR(TODAY()) - YEAR(Customers[[#This Row],[date_of_birth]]) - (TEXT(TODAY(), "mmdd") &lt; TEXT(Customers[[#This Row],[date_of_birth]], "mmdd"))</f>
        <v>77</v>
      </c>
      <c r="N94" t="str" cm="1">
        <f t="array" aca="1" ref="N94"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75 and above</v>
      </c>
    </row>
    <row r="95" spans="1:14">
      <c r="A95">
        <v>94</v>
      </c>
      <c r="B95" s="1" t="s">
        <v>359</v>
      </c>
      <c r="C95" s="1" t="s">
        <v>360</v>
      </c>
      <c r="D95" s="3">
        <v>27788</v>
      </c>
      <c r="E95" s="1" t="s">
        <v>361</v>
      </c>
      <c r="F95">
        <v>6936321702</v>
      </c>
      <c r="G95" s="1" t="s">
        <v>172</v>
      </c>
      <c r="H95" s="1" t="s">
        <v>173</v>
      </c>
      <c r="I95" s="1" t="s">
        <v>174</v>
      </c>
      <c r="J95">
        <v>627001</v>
      </c>
      <c r="K95" s="2">
        <v>44565.849976851852</v>
      </c>
      <c r="L95" s="1" t="str">
        <f>TRIM(_xlfn.CONCAT(Customers[[#This Row],[first_name]]," ",Customers[[#This Row],[last_name]]))</f>
        <v>Navya Shroff</v>
      </c>
      <c r="M95" s="4">
        <f ca="1">YEAR(TODAY()) - YEAR(Customers[[#This Row],[date_of_birth]]) - (TEXT(TODAY(), "mmdd") &lt; TEXT(Customers[[#This Row],[date_of_birth]], "mmdd"))</f>
        <v>49</v>
      </c>
      <c r="N95" t="str" cm="1">
        <f t="array" aca="1" ref="N95"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96" spans="1:14">
      <c r="A96">
        <v>95</v>
      </c>
      <c r="B96" s="1" t="s">
        <v>362</v>
      </c>
      <c r="C96" s="1" t="s">
        <v>363</v>
      </c>
      <c r="D96" s="3">
        <v>20555</v>
      </c>
      <c r="E96" s="1" t="s">
        <v>364</v>
      </c>
      <c r="F96">
        <v>8899785872</v>
      </c>
      <c r="G96" s="1" t="s">
        <v>37</v>
      </c>
      <c r="H96" s="1" t="s">
        <v>38</v>
      </c>
      <c r="I96" s="1" t="s">
        <v>39</v>
      </c>
      <c r="J96">
        <v>560001</v>
      </c>
      <c r="K96" s="2">
        <v>43913.056145833332</v>
      </c>
      <c r="L96" s="1" t="str">
        <f>TRIM(_xlfn.CONCAT(Customers[[#This Row],[first_name]]," ",Customers[[#This Row],[last_name]]))</f>
        <v>Ayesha Dave</v>
      </c>
      <c r="M96" s="4">
        <f ca="1">YEAR(TODAY()) - YEAR(Customers[[#This Row],[date_of_birth]]) - (TEXT(TODAY(), "mmdd") &lt; TEXT(Customers[[#This Row],[date_of_birth]], "mmdd"))</f>
        <v>69</v>
      </c>
      <c r="N96" t="str" cm="1">
        <f t="array" aca="1" ref="N96"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97" spans="1:14">
      <c r="A97">
        <v>96</v>
      </c>
      <c r="B97" s="1" t="s">
        <v>365</v>
      </c>
      <c r="C97" s="1" t="s">
        <v>366</v>
      </c>
      <c r="D97" s="3">
        <v>23431</v>
      </c>
      <c r="E97" s="1" t="s">
        <v>367</v>
      </c>
      <c r="F97">
        <v>6243287463</v>
      </c>
      <c r="G97" s="1" t="s">
        <v>172</v>
      </c>
      <c r="H97" s="1" t="s">
        <v>173</v>
      </c>
      <c r="I97" s="1" t="s">
        <v>174</v>
      </c>
      <c r="J97">
        <v>627001</v>
      </c>
      <c r="K97" s="2">
        <v>43907.793020833335</v>
      </c>
      <c r="L97" s="1" t="str">
        <f>TRIM(_xlfn.CONCAT(Customers[[#This Row],[first_name]]," ",Customers[[#This Row],[last_name]]))</f>
        <v>Ritvik Mann</v>
      </c>
      <c r="M97" s="4">
        <f ca="1">YEAR(TODAY()) - YEAR(Customers[[#This Row],[date_of_birth]]) - (TEXT(TODAY(), "mmdd") &lt; TEXT(Customers[[#This Row],[date_of_birth]], "mmdd"))</f>
        <v>61</v>
      </c>
      <c r="N97" t="str" cm="1">
        <f t="array" aca="1" ref="N97"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55 - 64</v>
      </c>
    </row>
    <row r="98" spans="1:14">
      <c r="A98">
        <v>97</v>
      </c>
      <c r="B98" s="1" t="s">
        <v>233</v>
      </c>
      <c r="C98" s="1" t="s">
        <v>299</v>
      </c>
      <c r="D98" s="3">
        <v>30260</v>
      </c>
      <c r="E98" s="1" t="s">
        <v>368</v>
      </c>
      <c r="F98">
        <v>9181129186</v>
      </c>
      <c r="G98" s="1" t="s">
        <v>37</v>
      </c>
      <c r="H98" s="1" t="s">
        <v>38</v>
      </c>
      <c r="I98" s="1" t="s">
        <v>39</v>
      </c>
      <c r="J98">
        <v>560001</v>
      </c>
      <c r="K98" s="2">
        <v>45267.480486111112</v>
      </c>
      <c r="L98" s="1" t="str">
        <f>TRIM(_xlfn.CONCAT(Customers[[#This Row],[first_name]]," ",Customers[[#This Row],[last_name]]))</f>
        <v>Anahi Char</v>
      </c>
      <c r="M98" s="4">
        <f ca="1">YEAR(TODAY()) - YEAR(Customers[[#This Row],[date_of_birth]]) - (TEXT(TODAY(), "mmdd") &lt; TEXT(Customers[[#This Row],[date_of_birth]], "mmdd"))</f>
        <v>42</v>
      </c>
      <c r="N98" t="str" cm="1">
        <f t="array" aca="1" ref="N98"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35 - 44</v>
      </c>
    </row>
    <row r="99" spans="1:14">
      <c r="A99">
        <v>98</v>
      </c>
      <c r="B99" s="1" t="s">
        <v>369</v>
      </c>
      <c r="C99" s="1" t="s">
        <v>245</v>
      </c>
      <c r="D99" s="3">
        <v>27030</v>
      </c>
      <c r="E99" s="1" t="s">
        <v>370</v>
      </c>
      <c r="F99">
        <v>6902316851</v>
      </c>
      <c r="G99" s="1" t="s">
        <v>61</v>
      </c>
      <c r="H99" s="1" t="s">
        <v>62</v>
      </c>
      <c r="I99" s="1" t="s">
        <v>39</v>
      </c>
      <c r="J99">
        <v>570001</v>
      </c>
      <c r="K99" s="2">
        <v>43856.979317129626</v>
      </c>
      <c r="L99" s="1" t="str">
        <f>TRIM(_xlfn.CONCAT(Customers[[#This Row],[first_name]]," ",Customers[[#This Row],[last_name]]))</f>
        <v>Hridaan Bajaj</v>
      </c>
      <c r="M99" s="4">
        <f ca="1">YEAR(TODAY()) - YEAR(Customers[[#This Row],[date_of_birth]]) - (TEXT(TODAY(), "mmdd") &lt; TEXT(Customers[[#This Row],[date_of_birth]], "mmdd"))</f>
        <v>51</v>
      </c>
      <c r="N99" t="str" cm="1">
        <f t="array" aca="1" ref="N99"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45 - 54</v>
      </c>
    </row>
    <row r="100" spans="1:14">
      <c r="A100">
        <v>99</v>
      </c>
      <c r="B100" s="1" t="s">
        <v>324</v>
      </c>
      <c r="C100" s="1" t="s">
        <v>371</v>
      </c>
      <c r="D100" s="3">
        <v>18869</v>
      </c>
      <c r="E100" s="1" t="s">
        <v>372</v>
      </c>
      <c r="F100">
        <v>7345388035</v>
      </c>
      <c r="G100" s="1" t="s">
        <v>44</v>
      </c>
      <c r="H100" s="1" t="s">
        <v>45</v>
      </c>
      <c r="I100" s="1" t="s">
        <v>35</v>
      </c>
      <c r="J100">
        <v>400049</v>
      </c>
      <c r="K100" s="2">
        <v>43769.650740740741</v>
      </c>
      <c r="L100" s="1" t="str">
        <f>TRIM(_xlfn.CONCAT(Customers[[#This Row],[first_name]]," ",Customers[[#This Row],[last_name]]))</f>
        <v>Shalv Borde</v>
      </c>
      <c r="M100" s="4">
        <f ca="1">YEAR(TODAY()) - YEAR(Customers[[#This Row],[date_of_birth]]) - (TEXT(TODAY(), "mmdd") &lt; TEXT(Customers[[#This Row],[date_of_birth]], "mmdd"))</f>
        <v>73</v>
      </c>
      <c r="N100" t="str" cm="1">
        <f t="array" aca="1" ref="N100"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65 - 74</v>
      </c>
    </row>
    <row r="101" spans="1:14">
      <c r="A101">
        <v>100</v>
      </c>
      <c r="B101" s="1" t="s">
        <v>373</v>
      </c>
      <c r="C101" s="1" t="s">
        <v>374</v>
      </c>
      <c r="D101" s="3">
        <v>38344</v>
      </c>
      <c r="E101" s="1" t="s">
        <v>375</v>
      </c>
      <c r="F101">
        <v>7170694585</v>
      </c>
      <c r="G101" s="1" t="s">
        <v>37</v>
      </c>
      <c r="H101" s="1" t="s">
        <v>38</v>
      </c>
      <c r="I101" s="1" t="s">
        <v>39</v>
      </c>
      <c r="J101">
        <v>560001</v>
      </c>
      <c r="K101" s="2">
        <v>44942.115613425929</v>
      </c>
      <c r="L101" s="1" t="str">
        <f>TRIM(_xlfn.CONCAT(Customers[[#This Row],[first_name]]," ",Customers[[#This Row],[last_name]]))</f>
        <v>Kabir Hegde</v>
      </c>
      <c r="M101" s="4">
        <f ca="1">YEAR(TODAY()) - YEAR(Customers[[#This Row],[date_of_birth]]) - (TEXT(TODAY(), "mmdd") &lt; TEXT(Customers[[#This Row],[date_of_birth]], "mmdd"))</f>
        <v>20</v>
      </c>
      <c r="N101" t="str" cm="1">
        <f t="array" aca="1" ref="N101" ca="1">_xlfn.IFS(
  Customers[[#This Row],[Age]]&lt;18, "Under 18",
  Customers[[#This Row],[Age]]&lt;25, "18 - 24",
  Customers[[#This Row],[Age]]&lt;35, "25 - 34",
  Customers[[#This Row],[Age]]&lt;45, "35 - 44",
  Customers[[#This Row],[Age]]&lt;55, "45 - 54",
  Customers[[#This Row],[Age]]&lt;65, "55 - 64",
  Customers[[#This Row],[Age]]&lt;75, "65 - 74",
  Customers[[#This Row],[Age]]&gt;=75, "75 and above"
)</f>
        <v>18 - 24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AFD4-F396-43E7-BEAB-D8AAC909C1C6}">
  <dimension ref="A1:J35"/>
  <sheetViews>
    <sheetView workbookViewId="0">
      <pane ySplit="1" topLeftCell="A2" activePane="bottomLeft" state="frozen"/>
      <selection pane="bottomLeft" activeCell="J2" sqref="J2"/>
    </sheetView>
  </sheetViews>
  <sheetFormatPr defaultRowHeight="13.8"/>
  <cols>
    <col min="1" max="1" width="11.5" bestFit="1" customWidth="1"/>
    <col min="2" max="2" width="23.8984375" bestFit="1" customWidth="1"/>
    <col min="3" max="3" width="18.3984375" bestFit="1" customWidth="1"/>
    <col min="4" max="4" width="16.8984375" bestFit="1" customWidth="1"/>
    <col min="5" max="5" width="11" bestFit="1" customWidth="1"/>
    <col min="6" max="6" width="15.59765625" bestFit="1" customWidth="1"/>
    <col min="7" max="7" width="10.69921875" bestFit="1" customWidth="1"/>
    <col min="8" max="8" width="10.8984375" bestFit="1" customWidth="1"/>
    <col min="9" max="9" width="13.19921875" bestFit="1" customWidth="1"/>
    <col min="10" max="10" width="28.8984375" customWidth="1"/>
  </cols>
  <sheetData>
    <row r="1" spans="1:10">
      <c r="A1" t="s">
        <v>4</v>
      </c>
      <c r="B1" t="s">
        <v>10</v>
      </c>
      <c r="C1" t="s">
        <v>11</v>
      </c>
      <c r="D1" t="s">
        <v>12</v>
      </c>
      <c r="E1" t="s">
        <v>13</v>
      </c>
      <c r="F1" t="s">
        <v>14</v>
      </c>
      <c r="G1" t="s">
        <v>15</v>
      </c>
      <c r="H1" t="s">
        <v>16</v>
      </c>
      <c r="I1" t="s">
        <v>17</v>
      </c>
      <c r="J1" t="s">
        <v>684</v>
      </c>
    </row>
    <row r="2" spans="1:10">
      <c r="A2">
        <v>1</v>
      </c>
      <c r="B2" s="1" t="s">
        <v>18</v>
      </c>
      <c r="C2" s="1" t="s">
        <v>19</v>
      </c>
      <c r="D2" s="1" t="s">
        <v>20</v>
      </c>
      <c r="E2" s="1" t="s">
        <v>21</v>
      </c>
      <c r="F2" s="1" t="s">
        <v>22</v>
      </c>
      <c r="G2">
        <v>202001</v>
      </c>
      <c r="H2">
        <v>6371179026</v>
      </c>
      <c r="I2">
        <v>1</v>
      </c>
      <c r="J2">
        <f>SUMIF(A:A,branch[[#This Row],[branch_id]],account!D:D)</f>
        <v>8531.99</v>
      </c>
    </row>
    <row r="3" spans="1:10">
      <c r="A3">
        <v>2</v>
      </c>
      <c r="B3" s="1" t="s">
        <v>23</v>
      </c>
      <c r="C3" s="1" t="s">
        <v>24</v>
      </c>
      <c r="D3" s="1" t="s">
        <v>20</v>
      </c>
      <c r="E3" s="1" t="s">
        <v>25</v>
      </c>
      <c r="F3" s="1" t="s">
        <v>26</v>
      </c>
      <c r="G3">
        <v>263001</v>
      </c>
      <c r="H3">
        <v>7210371928</v>
      </c>
      <c r="I3">
        <v>2</v>
      </c>
      <c r="J3">
        <f>SUMIF(A:A,branch[[#This Row],[branch_id]],account!D:D)</f>
        <v>8151.58</v>
      </c>
    </row>
    <row r="4" spans="1:10">
      <c r="A4">
        <v>3</v>
      </c>
      <c r="B4" s="1" t="s">
        <v>27</v>
      </c>
      <c r="C4" s="1" t="s">
        <v>28</v>
      </c>
      <c r="D4" s="1" t="s">
        <v>29</v>
      </c>
      <c r="E4" s="1" t="s">
        <v>30</v>
      </c>
      <c r="F4" s="1" t="s">
        <v>31</v>
      </c>
      <c r="G4">
        <v>500081</v>
      </c>
      <c r="H4">
        <v>9844409601</v>
      </c>
      <c r="I4">
        <v>3</v>
      </c>
      <c r="J4">
        <f>SUMIF(A:A,branch[[#This Row],[branch_id]],account!D:D)</f>
        <v>4854.6000000000004</v>
      </c>
    </row>
    <row r="5" spans="1:10">
      <c r="A5">
        <v>4</v>
      </c>
      <c r="B5" s="1" t="s">
        <v>32</v>
      </c>
      <c r="C5" s="1" t="s">
        <v>33</v>
      </c>
      <c r="D5" s="1" t="s">
        <v>29</v>
      </c>
      <c r="E5" s="1" t="s">
        <v>34</v>
      </c>
      <c r="F5" s="1" t="s">
        <v>35</v>
      </c>
      <c r="G5">
        <v>411001</v>
      </c>
      <c r="H5">
        <v>6691639988</v>
      </c>
      <c r="I5">
        <v>4</v>
      </c>
      <c r="J5">
        <f>SUMIF(A:A,branch[[#This Row],[branch_id]],account!D:D)</f>
        <v>7213.44</v>
      </c>
    </row>
    <row r="6" spans="1:10">
      <c r="A6">
        <v>5</v>
      </c>
      <c r="B6" s="1" t="s">
        <v>36</v>
      </c>
      <c r="C6" s="1" t="s">
        <v>37</v>
      </c>
      <c r="D6" s="1" t="s">
        <v>29</v>
      </c>
      <c r="E6" s="1" t="s">
        <v>38</v>
      </c>
      <c r="F6" s="1" t="s">
        <v>39</v>
      </c>
      <c r="G6">
        <v>560001</v>
      </c>
      <c r="H6">
        <v>9585412600</v>
      </c>
      <c r="I6">
        <v>5</v>
      </c>
      <c r="J6">
        <f>SUMIF(A:A,branch[[#This Row],[branch_id]],account!D:D)</f>
        <v>4404.55</v>
      </c>
    </row>
    <row r="7" spans="1:10">
      <c r="A7">
        <v>6</v>
      </c>
      <c r="B7" s="1" t="s">
        <v>40</v>
      </c>
      <c r="C7" s="1" t="s">
        <v>41</v>
      </c>
      <c r="D7" s="1" t="s">
        <v>20</v>
      </c>
      <c r="E7" s="1" t="s">
        <v>42</v>
      </c>
      <c r="F7" s="1" t="s">
        <v>35</v>
      </c>
      <c r="G7">
        <v>414001</v>
      </c>
      <c r="H7">
        <v>6954358002</v>
      </c>
      <c r="I7">
        <v>6</v>
      </c>
      <c r="J7">
        <f>SUMIF(A:A,branch[[#This Row],[branch_id]],account!D:D)</f>
        <v>6685.75</v>
      </c>
    </row>
    <row r="8" spans="1:10">
      <c r="A8">
        <v>7</v>
      </c>
      <c r="B8" s="1" t="s">
        <v>43</v>
      </c>
      <c r="C8" s="1" t="s">
        <v>44</v>
      </c>
      <c r="D8" s="1" t="s">
        <v>29</v>
      </c>
      <c r="E8" s="1" t="s">
        <v>45</v>
      </c>
      <c r="F8" s="1" t="s">
        <v>35</v>
      </c>
      <c r="G8">
        <v>400049</v>
      </c>
      <c r="H8">
        <v>6964849183</v>
      </c>
      <c r="I8">
        <v>7</v>
      </c>
      <c r="J8">
        <f>SUMIF(A:A,branch[[#This Row],[branch_id]],account!D:D)</f>
        <v>9970.33</v>
      </c>
    </row>
    <row r="9" spans="1:10">
      <c r="A9">
        <v>8</v>
      </c>
      <c r="B9" s="1" t="s">
        <v>46</v>
      </c>
      <c r="C9" s="1" t="s">
        <v>47</v>
      </c>
      <c r="D9" s="1" t="s">
        <v>29</v>
      </c>
      <c r="E9" s="1" t="s">
        <v>30</v>
      </c>
      <c r="F9" s="1" t="s">
        <v>31</v>
      </c>
      <c r="G9">
        <v>500081</v>
      </c>
      <c r="H9">
        <v>9534389781</v>
      </c>
      <c r="I9">
        <v>8</v>
      </c>
      <c r="J9">
        <f>SUMIF(A:A,branch[[#This Row],[branch_id]],account!D:D)</f>
        <v>2754.92</v>
      </c>
    </row>
    <row r="10" spans="1:10">
      <c r="A10">
        <v>9</v>
      </c>
      <c r="B10" s="1" t="s">
        <v>48</v>
      </c>
      <c r="C10" s="1" t="s">
        <v>49</v>
      </c>
      <c r="D10" s="1" t="s">
        <v>29</v>
      </c>
      <c r="E10" s="1" t="s">
        <v>50</v>
      </c>
      <c r="F10" s="1" t="s">
        <v>51</v>
      </c>
      <c r="G10">
        <v>122001</v>
      </c>
      <c r="H10">
        <v>7969885595</v>
      </c>
      <c r="I10">
        <v>9</v>
      </c>
      <c r="J10">
        <f>SUMIF(A:A,branch[[#This Row],[branch_id]],account!D:D)</f>
        <v>1327.16</v>
      </c>
    </row>
    <row r="11" spans="1:10">
      <c r="A11">
        <v>10</v>
      </c>
      <c r="B11" s="1" t="s">
        <v>52</v>
      </c>
      <c r="C11" s="1" t="s">
        <v>41</v>
      </c>
      <c r="D11" s="1" t="s">
        <v>20</v>
      </c>
      <c r="E11" s="1" t="s">
        <v>42</v>
      </c>
      <c r="F11" s="1" t="s">
        <v>35</v>
      </c>
      <c r="G11">
        <v>414001</v>
      </c>
      <c r="H11">
        <v>9228171771</v>
      </c>
      <c r="I11">
        <v>10</v>
      </c>
      <c r="J11">
        <f>SUMIF(A:A,branch[[#This Row],[branch_id]],account!D:D)</f>
        <v>8961.57</v>
      </c>
    </row>
    <row r="12" spans="1:10">
      <c r="A12">
        <v>11</v>
      </c>
      <c r="B12" s="1" t="s">
        <v>53</v>
      </c>
      <c r="C12" s="1" t="s">
        <v>54</v>
      </c>
      <c r="D12" s="1" t="s">
        <v>29</v>
      </c>
      <c r="E12" s="1" t="s">
        <v>38</v>
      </c>
      <c r="F12" s="1" t="s">
        <v>39</v>
      </c>
      <c r="G12">
        <v>560001</v>
      </c>
      <c r="H12">
        <v>9167233731</v>
      </c>
      <c r="I12">
        <v>11</v>
      </c>
      <c r="J12">
        <f>SUMIF(A:A,branch[[#This Row],[branch_id]],account!D:D)</f>
        <v>1325.54</v>
      </c>
    </row>
    <row r="13" spans="1:10">
      <c r="A13">
        <v>12</v>
      </c>
      <c r="B13" s="1" t="s">
        <v>55</v>
      </c>
      <c r="C13" s="1" t="s">
        <v>37</v>
      </c>
      <c r="D13" s="1" t="s">
        <v>29</v>
      </c>
      <c r="E13" s="1" t="s">
        <v>38</v>
      </c>
      <c r="F13" s="1" t="s">
        <v>39</v>
      </c>
      <c r="G13">
        <v>560001</v>
      </c>
      <c r="H13">
        <v>9856626901</v>
      </c>
      <c r="I13">
        <v>12</v>
      </c>
      <c r="J13">
        <f>SUMIF(A:A,branch[[#This Row],[branch_id]],account!D:D)</f>
        <v>8456.5400000000009</v>
      </c>
    </row>
    <row r="14" spans="1:10">
      <c r="A14">
        <v>13</v>
      </c>
      <c r="B14" s="1" t="s">
        <v>56</v>
      </c>
      <c r="C14" s="1" t="s">
        <v>57</v>
      </c>
      <c r="D14" s="1" t="s">
        <v>29</v>
      </c>
      <c r="E14" s="1" t="s">
        <v>45</v>
      </c>
      <c r="F14" s="1" t="s">
        <v>35</v>
      </c>
      <c r="G14">
        <v>400001</v>
      </c>
      <c r="H14">
        <v>6320182763</v>
      </c>
      <c r="I14">
        <v>13</v>
      </c>
      <c r="J14">
        <f>SUMIF(A:A,branch[[#This Row],[branch_id]],account!D:D)</f>
        <v>6609.96</v>
      </c>
    </row>
    <row r="15" spans="1:10">
      <c r="A15">
        <v>14</v>
      </c>
      <c r="B15" s="1" t="s">
        <v>58</v>
      </c>
      <c r="C15" s="1" t="s">
        <v>37</v>
      </c>
      <c r="D15" s="1" t="s">
        <v>29</v>
      </c>
      <c r="E15" s="1" t="s">
        <v>38</v>
      </c>
      <c r="F15" s="1" t="s">
        <v>39</v>
      </c>
      <c r="G15">
        <v>560001</v>
      </c>
      <c r="H15">
        <v>7330983691</v>
      </c>
      <c r="I15">
        <v>14</v>
      </c>
      <c r="J15">
        <f>SUMIF(A:A,branch[[#This Row],[branch_id]],account!D:D)</f>
        <v>2080.2399999999998</v>
      </c>
    </row>
    <row r="16" spans="1:10">
      <c r="A16">
        <v>15</v>
      </c>
      <c r="B16" s="1" t="s">
        <v>59</v>
      </c>
      <c r="C16" s="1" t="s">
        <v>47</v>
      </c>
      <c r="D16" s="1" t="s">
        <v>29</v>
      </c>
      <c r="E16" s="1" t="s">
        <v>30</v>
      </c>
      <c r="F16" s="1" t="s">
        <v>31</v>
      </c>
      <c r="G16">
        <v>500081</v>
      </c>
      <c r="H16">
        <v>8966897328</v>
      </c>
      <c r="I16">
        <v>15</v>
      </c>
      <c r="J16">
        <f>SUMIF(A:A,branch[[#This Row],[branch_id]],account!D:D)</f>
        <v>6685.31</v>
      </c>
    </row>
    <row r="17" spans="1:10">
      <c r="A17">
        <v>16</v>
      </c>
      <c r="B17" s="1" t="s">
        <v>60</v>
      </c>
      <c r="C17" s="1" t="s">
        <v>61</v>
      </c>
      <c r="D17" s="1" t="s">
        <v>20</v>
      </c>
      <c r="E17" s="1" t="s">
        <v>62</v>
      </c>
      <c r="F17" s="1" t="s">
        <v>39</v>
      </c>
      <c r="G17">
        <v>570001</v>
      </c>
      <c r="H17">
        <v>6358863975</v>
      </c>
      <c r="I17">
        <v>16</v>
      </c>
      <c r="J17">
        <f>SUMIF(A:A,branch[[#This Row],[branch_id]],account!D:D)</f>
        <v>5950.18</v>
      </c>
    </row>
    <row r="18" spans="1:10">
      <c r="A18">
        <v>17</v>
      </c>
      <c r="B18" s="1" t="s">
        <v>63</v>
      </c>
      <c r="C18" s="1" t="s">
        <v>64</v>
      </c>
      <c r="D18" s="1" t="s">
        <v>20</v>
      </c>
      <c r="E18" s="1" t="s">
        <v>65</v>
      </c>
      <c r="F18" s="1" t="s">
        <v>66</v>
      </c>
      <c r="G18">
        <v>734101</v>
      </c>
      <c r="H18">
        <v>9754385596</v>
      </c>
      <c r="I18">
        <v>17</v>
      </c>
      <c r="J18">
        <f>SUMIF(A:A,branch[[#This Row],[branch_id]],account!D:D)</f>
        <v>2564.61</v>
      </c>
    </row>
    <row r="19" spans="1:10">
      <c r="A19">
        <v>18</v>
      </c>
      <c r="B19" s="1" t="s">
        <v>67</v>
      </c>
      <c r="C19" s="1" t="s">
        <v>28</v>
      </c>
      <c r="D19" s="1" t="s">
        <v>29</v>
      </c>
      <c r="E19" s="1" t="s">
        <v>30</v>
      </c>
      <c r="F19" s="1" t="s">
        <v>31</v>
      </c>
      <c r="G19">
        <v>500081</v>
      </c>
      <c r="H19">
        <v>6769235673</v>
      </c>
      <c r="I19">
        <v>18</v>
      </c>
      <c r="J19">
        <f>SUMIF(A:A,branch[[#This Row],[branch_id]],account!D:D)</f>
        <v>3298.51</v>
      </c>
    </row>
    <row r="20" spans="1:10">
      <c r="A20">
        <v>19</v>
      </c>
      <c r="B20" s="1" t="s">
        <v>68</v>
      </c>
      <c r="C20" s="1" t="s">
        <v>41</v>
      </c>
      <c r="D20" s="1" t="s">
        <v>20</v>
      </c>
      <c r="E20" s="1" t="s">
        <v>42</v>
      </c>
      <c r="F20" s="1" t="s">
        <v>35</v>
      </c>
      <c r="G20">
        <v>414001</v>
      </c>
      <c r="H20">
        <v>7575077301</v>
      </c>
      <c r="I20">
        <v>19</v>
      </c>
      <c r="J20">
        <f>SUMIF(A:A,branch[[#This Row],[branch_id]],account!D:D)</f>
        <v>2445.67</v>
      </c>
    </row>
    <row r="21" spans="1:10">
      <c r="A21">
        <v>20</v>
      </c>
      <c r="B21" s="1" t="s">
        <v>69</v>
      </c>
      <c r="C21" s="1" t="s">
        <v>37</v>
      </c>
      <c r="D21" s="1" t="s">
        <v>29</v>
      </c>
      <c r="E21" s="1" t="s">
        <v>38</v>
      </c>
      <c r="F21" s="1" t="s">
        <v>39</v>
      </c>
      <c r="G21">
        <v>560001</v>
      </c>
      <c r="H21">
        <v>7654492343</v>
      </c>
      <c r="I21">
        <v>20</v>
      </c>
      <c r="J21">
        <f>SUMIF(A:A,branch[[#This Row],[branch_id]],account!D:D)</f>
        <v>5003.1899999999996</v>
      </c>
    </row>
    <row r="22" spans="1:10">
      <c r="A22">
        <v>21</v>
      </c>
      <c r="B22" s="1" t="s">
        <v>70</v>
      </c>
      <c r="C22" s="1" t="s">
        <v>33</v>
      </c>
      <c r="D22" s="1" t="s">
        <v>29</v>
      </c>
      <c r="E22" s="1" t="s">
        <v>34</v>
      </c>
      <c r="F22" s="1" t="s">
        <v>35</v>
      </c>
      <c r="G22">
        <v>411001</v>
      </c>
      <c r="H22">
        <v>9359373403</v>
      </c>
      <c r="I22">
        <v>21</v>
      </c>
      <c r="J22">
        <f>SUMIF(A:A,branch[[#This Row],[branch_id]],account!D:D)</f>
        <v>5315.74</v>
      </c>
    </row>
    <row r="23" spans="1:10">
      <c r="A23">
        <v>22</v>
      </c>
      <c r="B23" s="1" t="s">
        <v>71</v>
      </c>
      <c r="C23" s="1" t="s">
        <v>61</v>
      </c>
      <c r="D23" s="1" t="s">
        <v>20</v>
      </c>
      <c r="E23" s="1" t="s">
        <v>62</v>
      </c>
      <c r="F23" s="1" t="s">
        <v>39</v>
      </c>
      <c r="G23">
        <v>570001</v>
      </c>
      <c r="H23">
        <v>6947249298</v>
      </c>
      <c r="I23">
        <v>22</v>
      </c>
      <c r="J23">
        <f>SUMIF(A:A,branch[[#This Row],[branch_id]],account!D:D)</f>
        <v>5870.52</v>
      </c>
    </row>
    <row r="24" spans="1:10">
      <c r="A24">
        <v>23</v>
      </c>
      <c r="B24" s="1" t="s">
        <v>72</v>
      </c>
      <c r="C24" s="1" t="s">
        <v>61</v>
      </c>
      <c r="D24" s="1" t="s">
        <v>20</v>
      </c>
      <c r="E24" s="1" t="s">
        <v>62</v>
      </c>
      <c r="F24" s="1" t="s">
        <v>39</v>
      </c>
      <c r="G24">
        <v>570001</v>
      </c>
      <c r="H24">
        <v>6797854053</v>
      </c>
      <c r="I24">
        <v>23</v>
      </c>
      <c r="J24">
        <f>SUMIF(A:A,branch[[#This Row],[branch_id]],account!D:D)</f>
        <v>3531.18</v>
      </c>
    </row>
    <row r="25" spans="1:10">
      <c r="A25">
        <v>24</v>
      </c>
      <c r="B25" s="1" t="s">
        <v>73</v>
      </c>
      <c r="C25" s="1" t="s">
        <v>74</v>
      </c>
      <c r="D25" s="1" t="s">
        <v>29</v>
      </c>
      <c r="E25" s="1" t="s">
        <v>75</v>
      </c>
      <c r="F25" s="1" t="s">
        <v>76</v>
      </c>
      <c r="G25">
        <v>110001</v>
      </c>
      <c r="H25">
        <v>9290040601</v>
      </c>
      <c r="I25">
        <v>24</v>
      </c>
      <c r="J25">
        <f>SUMIF(A:A,branch[[#This Row],[branch_id]],account!D:D)</f>
        <v>2111.9299999999998</v>
      </c>
    </row>
    <row r="26" spans="1:10">
      <c r="A26">
        <v>25</v>
      </c>
      <c r="B26" s="1" t="s">
        <v>77</v>
      </c>
      <c r="C26" s="1" t="s">
        <v>54</v>
      </c>
      <c r="D26" s="1" t="s">
        <v>29</v>
      </c>
      <c r="E26" s="1" t="s">
        <v>38</v>
      </c>
      <c r="F26" s="1" t="s">
        <v>39</v>
      </c>
      <c r="G26">
        <v>560001</v>
      </c>
      <c r="H26">
        <v>9732767478</v>
      </c>
      <c r="I26">
        <v>25</v>
      </c>
      <c r="J26">
        <f>SUMIF(A:A,branch[[#This Row],[branch_id]],account!D:D)</f>
        <v>4071.4</v>
      </c>
    </row>
    <row r="27" spans="1:10">
      <c r="A27">
        <v>26</v>
      </c>
      <c r="B27" s="1" t="s">
        <v>78</v>
      </c>
      <c r="C27" s="1" t="s">
        <v>79</v>
      </c>
      <c r="D27" s="1" t="s">
        <v>20</v>
      </c>
      <c r="E27" s="1" t="s">
        <v>80</v>
      </c>
      <c r="F27" s="1" t="s">
        <v>81</v>
      </c>
      <c r="G27">
        <v>785001</v>
      </c>
      <c r="H27">
        <v>7885233422</v>
      </c>
      <c r="I27">
        <v>26</v>
      </c>
      <c r="J27">
        <f>SUMIF(A:A,branch[[#This Row],[branch_id]],account!D:D)</f>
        <v>7032.18</v>
      </c>
    </row>
    <row r="28" spans="1:10">
      <c r="A28">
        <v>27</v>
      </c>
      <c r="B28" s="1" t="s">
        <v>82</v>
      </c>
      <c r="C28" s="1" t="s">
        <v>28</v>
      </c>
      <c r="D28" s="1" t="s">
        <v>29</v>
      </c>
      <c r="E28" s="1" t="s">
        <v>30</v>
      </c>
      <c r="F28" s="1" t="s">
        <v>31</v>
      </c>
      <c r="G28">
        <v>500081</v>
      </c>
      <c r="H28">
        <v>6386453705</v>
      </c>
      <c r="I28">
        <v>27</v>
      </c>
      <c r="J28">
        <f>SUMIF(A:A,branch[[#This Row],[branch_id]],account!D:D)</f>
        <v>9635.24</v>
      </c>
    </row>
    <row r="29" spans="1:10">
      <c r="A29">
        <v>28</v>
      </c>
      <c r="B29" s="1" t="s">
        <v>83</v>
      </c>
      <c r="C29" s="1" t="s">
        <v>54</v>
      </c>
      <c r="D29" s="1" t="s">
        <v>29</v>
      </c>
      <c r="E29" s="1" t="s">
        <v>38</v>
      </c>
      <c r="F29" s="1" t="s">
        <v>39</v>
      </c>
      <c r="G29">
        <v>560001</v>
      </c>
      <c r="H29">
        <v>7177707867</v>
      </c>
      <c r="I29">
        <v>28</v>
      </c>
      <c r="J29">
        <f>SUMIF(A:A,branch[[#This Row],[branch_id]],account!D:D)</f>
        <v>2328.89</v>
      </c>
    </row>
    <row r="30" spans="1:10">
      <c r="A30">
        <v>29</v>
      </c>
      <c r="B30" s="1" t="s">
        <v>84</v>
      </c>
      <c r="C30" s="1" t="s">
        <v>85</v>
      </c>
      <c r="D30" s="1" t="s">
        <v>20</v>
      </c>
      <c r="E30" s="1" t="s">
        <v>86</v>
      </c>
      <c r="F30" s="1" t="s">
        <v>35</v>
      </c>
      <c r="G30">
        <v>431601</v>
      </c>
      <c r="H30">
        <v>6660733840</v>
      </c>
      <c r="I30">
        <v>29</v>
      </c>
      <c r="J30">
        <f>SUMIF(A:A,branch[[#This Row],[branch_id]],account!D:D)</f>
        <v>6210.87</v>
      </c>
    </row>
    <row r="31" spans="1:10">
      <c r="A31">
        <v>30</v>
      </c>
      <c r="B31" s="1" t="s">
        <v>87</v>
      </c>
      <c r="C31" s="1" t="s">
        <v>64</v>
      </c>
      <c r="D31" s="1" t="s">
        <v>20</v>
      </c>
      <c r="E31" s="1" t="s">
        <v>65</v>
      </c>
      <c r="F31" s="1" t="s">
        <v>66</v>
      </c>
      <c r="G31">
        <v>734101</v>
      </c>
      <c r="H31">
        <v>6921489883</v>
      </c>
      <c r="I31">
        <v>30</v>
      </c>
      <c r="J31">
        <f>SUMIF(A:A,branch[[#This Row],[branch_id]],account!D:D)</f>
        <v>6102.66</v>
      </c>
    </row>
    <row r="32" spans="1:10">
      <c r="A32">
        <v>31</v>
      </c>
      <c r="B32" s="1" t="s">
        <v>88</v>
      </c>
      <c r="C32" s="1" t="s">
        <v>89</v>
      </c>
      <c r="D32" s="1" t="s">
        <v>20</v>
      </c>
      <c r="E32" s="1" t="s">
        <v>90</v>
      </c>
      <c r="F32" s="1" t="s">
        <v>91</v>
      </c>
      <c r="G32">
        <v>171001</v>
      </c>
      <c r="H32">
        <v>6622896770</v>
      </c>
      <c r="I32">
        <v>31</v>
      </c>
      <c r="J32">
        <f>SUMIF(A:A,branch[[#This Row],[branch_id]],account!D:D)</f>
        <v>4181.1899999999996</v>
      </c>
    </row>
    <row r="33" spans="1:10">
      <c r="A33">
        <v>32</v>
      </c>
      <c r="B33" s="1" t="s">
        <v>92</v>
      </c>
      <c r="C33" s="1" t="s">
        <v>44</v>
      </c>
      <c r="D33" s="1" t="s">
        <v>29</v>
      </c>
      <c r="E33" s="1" t="s">
        <v>45</v>
      </c>
      <c r="F33" s="1" t="s">
        <v>35</v>
      </c>
      <c r="G33">
        <v>400049</v>
      </c>
      <c r="H33">
        <v>8793370404</v>
      </c>
      <c r="I33">
        <v>32</v>
      </c>
      <c r="J33">
        <f>SUMIF(A:A,branch[[#This Row],[branch_id]],account!D:D)</f>
        <v>3767.26</v>
      </c>
    </row>
    <row r="34" spans="1:10">
      <c r="A34">
        <v>33</v>
      </c>
      <c r="B34" s="1" t="s">
        <v>93</v>
      </c>
      <c r="C34" s="1" t="s">
        <v>79</v>
      </c>
      <c r="D34" s="1" t="s">
        <v>20</v>
      </c>
      <c r="E34" s="1" t="s">
        <v>80</v>
      </c>
      <c r="F34" s="1" t="s">
        <v>81</v>
      </c>
      <c r="G34">
        <v>785001</v>
      </c>
      <c r="H34">
        <v>9457982481</v>
      </c>
      <c r="I34">
        <v>33</v>
      </c>
      <c r="J34">
        <f>SUMIF(A:A,branch[[#This Row],[branch_id]],account!D:D)</f>
        <v>8939.15</v>
      </c>
    </row>
    <row r="35" spans="1:10">
      <c r="A35">
        <v>34</v>
      </c>
      <c r="B35" s="1" t="s">
        <v>94</v>
      </c>
      <c r="C35" s="1" t="s">
        <v>95</v>
      </c>
      <c r="D35" s="1" t="s">
        <v>29</v>
      </c>
      <c r="E35" s="1" t="s">
        <v>30</v>
      </c>
      <c r="F35" s="1" t="s">
        <v>31</v>
      </c>
      <c r="G35">
        <v>500034</v>
      </c>
      <c r="H35">
        <v>9179775388</v>
      </c>
      <c r="I35">
        <v>34</v>
      </c>
      <c r="J35">
        <f>SUMIF(A:A,branch[[#This Row],[branch_id]],account!D:D)</f>
        <v>6510.66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C4343-E71C-4FEA-B921-92E74DACB74E}">
  <dimension ref="A1:H196"/>
  <sheetViews>
    <sheetView workbookViewId="0">
      <pane ySplit="1" topLeftCell="A168" activePane="bottomLeft" state="frozen"/>
      <selection pane="bottomLeft" activeCell="H169" sqref="H169"/>
    </sheetView>
  </sheetViews>
  <sheetFormatPr defaultRowHeight="13.8"/>
  <cols>
    <col min="1" max="1" width="17.69921875" bestFit="1" customWidth="1"/>
    <col min="2" max="2" width="14.8984375" customWidth="1"/>
    <col min="3" max="3" width="15.09765625" customWidth="1"/>
    <col min="4" max="4" width="10.296875" customWidth="1"/>
    <col min="5" max="5" width="12.3984375" customWidth="1"/>
    <col min="6" max="6" width="16.59765625" customWidth="1"/>
    <col min="7" max="7" width="17.09765625" customWidth="1"/>
    <col min="8" max="8" width="26.3984375" customWidth="1"/>
  </cols>
  <sheetData>
    <row r="1" spans="1:8">
      <c r="A1" t="s">
        <v>0</v>
      </c>
      <c r="B1" t="s">
        <v>1</v>
      </c>
      <c r="C1" t="s">
        <v>2</v>
      </c>
      <c r="D1" t="s">
        <v>3</v>
      </c>
      <c r="E1" t="s">
        <v>4</v>
      </c>
      <c r="F1" t="s">
        <v>5</v>
      </c>
      <c r="G1" t="s">
        <v>613</v>
      </c>
      <c r="H1" t="s">
        <v>10</v>
      </c>
    </row>
    <row r="2" spans="1:8">
      <c r="A2">
        <v>1047867634</v>
      </c>
      <c r="B2">
        <v>37</v>
      </c>
      <c r="C2" s="1" t="s">
        <v>6</v>
      </c>
      <c r="D2">
        <v>8531.99</v>
      </c>
      <c r="E2">
        <v>22</v>
      </c>
      <c r="F2" s="2">
        <v>45440.066331018519</v>
      </c>
      <c r="G2" t="str">
        <f>_xlfn.XLOOKUP(account[[#This Row],[customer_id]],'Customers'!A:A,'Customers'!L:L)</f>
        <v>Dhanuk Chacko</v>
      </c>
      <c r="H2" t="str">
        <f>INDEX(branch!B:B,MATCH(account[[#This Row],[branch_id]],branch!A:A, 0))</f>
        <v>INDUS 101 Residency Road</v>
      </c>
    </row>
    <row r="3" spans="1:8">
      <c r="A3">
        <v>1049589837</v>
      </c>
      <c r="B3">
        <v>19</v>
      </c>
      <c r="C3" s="1" t="s">
        <v>7</v>
      </c>
      <c r="D3">
        <v>8151.58</v>
      </c>
      <c r="E3">
        <v>26</v>
      </c>
      <c r="F3" s="2">
        <v>45186.307812500003</v>
      </c>
      <c r="G3" t="str">
        <f>_xlfn.XLOOKUP(account[[#This Row],[customer_id]],'Customers'!A:A,'Customers'!L:L)</f>
        <v>Pihu Jain</v>
      </c>
      <c r="H3" t="str">
        <f>INDEX(branch!B:B,MATCH(account[[#This Row],[branch_id]],branch!A:A, 0))</f>
        <v>UBI 12 Green Avenue</v>
      </c>
    </row>
    <row r="4" spans="1:8">
      <c r="A4">
        <v>1192971011</v>
      </c>
      <c r="B4">
        <v>93</v>
      </c>
      <c r="C4" s="1" t="s">
        <v>7</v>
      </c>
      <c r="D4">
        <v>4854.6000000000004</v>
      </c>
      <c r="E4">
        <v>29</v>
      </c>
      <c r="F4" s="2">
        <v>44455.364444444444</v>
      </c>
      <c r="G4" t="str">
        <f>_xlfn.XLOOKUP(account[[#This Row],[customer_id]],'Customers'!A:A,'Customers'!L:L)</f>
        <v>Jayant Joshi</v>
      </c>
      <c r="H4" t="str">
        <f>INDEX(branch!B:B,MATCH(account[[#This Row],[branch_id]],branch!A:A, 0))</f>
        <v>UBI 456 Park Street</v>
      </c>
    </row>
    <row r="5" spans="1:8">
      <c r="A5">
        <v>1171583200</v>
      </c>
      <c r="B5">
        <v>79</v>
      </c>
      <c r="C5" s="1" t="s">
        <v>8</v>
      </c>
      <c r="D5">
        <v>7213.44</v>
      </c>
      <c r="E5">
        <v>34</v>
      </c>
      <c r="F5" s="2">
        <v>44504.808240740742</v>
      </c>
      <c r="G5" t="str">
        <f>_xlfn.XLOOKUP(account[[#This Row],[customer_id]],'Customers'!A:A,'Customers'!L:L)</f>
        <v>Mannat Maharaj</v>
      </c>
      <c r="H5" t="str">
        <f>INDEX(branch!B:B,MATCH(account[[#This Row],[branch_id]],branch!A:A, 0))</f>
        <v>HDFC 303 Banjara Hills</v>
      </c>
    </row>
    <row r="6" spans="1:8">
      <c r="A6">
        <v>1124194030</v>
      </c>
      <c r="B6">
        <v>31</v>
      </c>
      <c r="C6" s="1" t="s">
        <v>9</v>
      </c>
      <c r="D6">
        <v>4404.55</v>
      </c>
      <c r="E6">
        <v>10</v>
      </c>
      <c r="F6" s="2">
        <v>44444.093599537038</v>
      </c>
      <c r="G6" t="str">
        <f>_xlfn.XLOOKUP(account[[#This Row],[customer_id]],'Customers'!A:A,'Customers'!L:L)</f>
        <v>Drishya Gaba</v>
      </c>
      <c r="H6" t="str">
        <f>INDEX(branch!B:B,MATCH(account[[#This Row],[branch_id]],branch!A:A, 0))</f>
        <v>BOB 123 MG Road</v>
      </c>
    </row>
    <row r="7" spans="1:8">
      <c r="A7">
        <v>1048635902</v>
      </c>
      <c r="B7">
        <v>53</v>
      </c>
      <c r="C7" s="1" t="s">
        <v>8</v>
      </c>
      <c r="D7">
        <v>6685.75</v>
      </c>
      <c r="E7">
        <v>5</v>
      </c>
      <c r="F7" s="2">
        <v>45232.847210648149</v>
      </c>
      <c r="G7" t="str">
        <f>_xlfn.XLOOKUP(account[[#This Row],[customer_id]],'Customers'!A:A,'Customers'!L:L)</f>
        <v>Ira Sur</v>
      </c>
      <c r="H7" t="str">
        <f>INDEX(branch!B:B,MATCH(account[[#This Row],[branch_id]],branch!A:A, 0))</f>
        <v>AXIS 707 Brigade Road</v>
      </c>
    </row>
    <row r="8" spans="1:8">
      <c r="A8">
        <v>1139097753</v>
      </c>
      <c r="B8">
        <v>14</v>
      </c>
      <c r="C8" s="1" t="s">
        <v>8</v>
      </c>
      <c r="D8">
        <v>9970.33</v>
      </c>
      <c r="E8">
        <v>6</v>
      </c>
      <c r="F8" s="2">
        <v>44550.232615740744</v>
      </c>
      <c r="G8" t="str">
        <f>_xlfn.XLOOKUP(account[[#This Row],[customer_id]],'Customers'!A:A,'Customers'!L:L)</f>
        <v>Vardaniya Tata</v>
      </c>
      <c r="H8" t="str">
        <f>INDEX(branch!B:B,MATCH(account[[#This Row],[branch_id]],branch!A:A, 0))</f>
        <v>KMB 123 MG Road</v>
      </c>
    </row>
    <row r="9" spans="1:8">
      <c r="A9">
        <v>1112744688</v>
      </c>
      <c r="B9">
        <v>6</v>
      </c>
      <c r="C9" s="1" t="s">
        <v>6</v>
      </c>
      <c r="D9">
        <v>2754.92</v>
      </c>
      <c r="E9">
        <v>20</v>
      </c>
      <c r="F9" s="2">
        <v>44456.968240740738</v>
      </c>
      <c r="G9" t="str">
        <f>_xlfn.XLOOKUP(account[[#This Row],[customer_id]],'Customers'!A:A,'Customers'!L:L)</f>
        <v>Aarna Buch</v>
      </c>
      <c r="H9" t="str">
        <f>INDEX(branch!B:B,MATCH(account[[#This Row],[branch_id]],branch!A:A, 0))</f>
        <v>KMB 707 Brigade Road</v>
      </c>
    </row>
    <row r="10" spans="1:8">
      <c r="A10">
        <v>1035570643</v>
      </c>
      <c r="B10">
        <v>67</v>
      </c>
      <c r="C10" s="1" t="s">
        <v>8</v>
      </c>
      <c r="D10">
        <v>1327.16</v>
      </c>
      <c r="E10">
        <v>16</v>
      </c>
      <c r="F10" s="2">
        <v>44604.566851851851</v>
      </c>
      <c r="G10" t="str">
        <f>_xlfn.XLOOKUP(account[[#This Row],[customer_id]],'Customers'!A:A,'Customers'!L:L)</f>
        <v>Sumer Kala</v>
      </c>
      <c r="H10" t="str">
        <f>INDEX(branch!B:B,MATCH(account[[#This Row],[branch_id]],branch!A:A, 0))</f>
        <v>KMB 101 Residency Road</v>
      </c>
    </row>
    <row r="11" spans="1:8">
      <c r="A11">
        <v>1028313847</v>
      </c>
      <c r="B11">
        <v>35</v>
      </c>
      <c r="C11" s="1" t="s">
        <v>7</v>
      </c>
      <c r="D11">
        <v>8961.57</v>
      </c>
      <c r="E11">
        <v>15</v>
      </c>
      <c r="F11" s="2">
        <v>44545.173310185186</v>
      </c>
      <c r="G11" t="str">
        <f>_xlfn.XLOOKUP(account[[#This Row],[customer_id]],'Customers'!A:A,'Customers'!L:L)</f>
        <v>Indranil Rattan</v>
      </c>
      <c r="H11" t="str">
        <f>INDEX(branch!B:B,MATCH(account[[#This Row],[branch_id]],branch!A:A, 0))</f>
        <v>KMB 505 Hitech City</v>
      </c>
    </row>
    <row r="12" spans="1:8">
      <c r="A12">
        <v>1179767473</v>
      </c>
      <c r="B12">
        <v>11</v>
      </c>
      <c r="C12" s="1" t="s">
        <v>8</v>
      </c>
      <c r="D12">
        <v>1325.54</v>
      </c>
      <c r="E12">
        <v>13</v>
      </c>
      <c r="F12" s="2">
        <v>44493.433310185188</v>
      </c>
      <c r="G12" t="str">
        <f>_xlfn.XLOOKUP(account[[#This Row],[customer_id]],'Customers'!A:A,'Customers'!L:L)</f>
        <v>Jayan Batra</v>
      </c>
      <c r="H12" t="str">
        <f>INDEX(branch!B:B,MATCH(account[[#This Row],[branch_id]],branch!A:A, 0))</f>
        <v>INDUS 33 Central Park</v>
      </c>
    </row>
    <row r="13" spans="1:8">
      <c r="A13">
        <v>1125273565</v>
      </c>
      <c r="B13">
        <v>56</v>
      </c>
      <c r="C13" s="1" t="s">
        <v>6</v>
      </c>
      <c r="D13">
        <v>8456.5400000000009</v>
      </c>
      <c r="E13">
        <v>1</v>
      </c>
      <c r="F13" s="2">
        <v>45446.710358796299</v>
      </c>
      <c r="G13" t="str">
        <f>_xlfn.XLOOKUP(account[[#This Row],[customer_id]],'Customers'!A:A,'Customers'!L:L)</f>
        <v>Aarav Khatri</v>
      </c>
      <c r="H13" t="str">
        <f>INDEX(branch!B:B,MATCH(account[[#This Row],[branch_id]],branch!A:A, 0))</f>
        <v>BOB 202 Nehru Place</v>
      </c>
    </row>
    <row r="14" spans="1:8">
      <c r="A14">
        <v>1088733569</v>
      </c>
      <c r="B14">
        <v>46</v>
      </c>
      <c r="C14" s="1" t="s">
        <v>8</v>
      </c>
      <c r="D14">
        <v>6609.96</v>
      </c>
      <c r="E14">
        <v>29</v>
      </c>
      <c r="F14" s="2">
        <v>45098.804479166669</v>
      </c>
      <c r="G14" t="str">
        <f>_xlfn.XLOOKUP(account[[#This Row],[customer_id]],'Customers'!A:A,'Customers'!L:L)</f>
        <v>Jivin Hora</v>
      </c>
      <c r="H14" t="str">
        <f>INDEX(branch!B:B,MATCH(account[[#This Row],[branch_id]],branch!A:A, 0))</f>
        <v>UBI 456 Park Street</v>
      </c>
    </row>
    <row r="15" spans="1:8">
      <c r="A15">
        <v>1133514547</v>
      </c>
      <c r="B15">
        <v>56</v>
      </c>
      <c r="C15" s="1" t="s">
        <v>8</v>
      </c>
      <c r="D15">
        <v>2080.2399999999998</v>
      </c>
      <c r="E15">
        <v>25</v>
      </c>
      <c r="F15" s="2">
        <v>43961.883368055554</v>
      </c>
      <c r="G15" t="str">
        <f>_xlfn.XLOOKUP(account[[#This Row],[customer_id]],'Customers'!A:A,'Customers'!L:L)</f>
        <v>Aarav Khatri</v>
      </c>
      <c r="H15" t="str">
        <f>INDEX(branch!B:B,MATCH(account[[#This Row],[branch_id]],branch!A:A, 0))</f>
        <v>UBI 11 Silicon Valley</v>
      </c>
    </row>
    <row r="16" spans="1:8">
      <c r="A16">
        <v>1071209979</v>
      </c>
      <c r="B16">
        <v>38</v>
      </c>
      <c r="C16" s="1" t="s">
        <v>9</v>
      </c>
      <c r="D16">
        <v>6685.31</v>
      </c>
      <c r="E16">
        <v>17</v>
      </c>
      <c r="F16" s="2">
        <v>44590.243483796294</v>
      </c>
      <c r="G16" t="str">
        <f>_xlfn.XLOOKUP(account[[#This Row],[customer_id]],'Customers'!A:A,'Customers'!L:L)</f>
        <v>Saanvi Deshmukh</v>
      </c>
      <c r="H16" t="str">
        <f>INDEX(branch!B:B,MATCH(account[[#This Row],[branch_id]],branch!A:A, 0))</f>
        <v>BOB 78 Royal Street</v>
      </c>
    </row>
    <row r="17" spans="1:8">
      <c r="A17">
        <v>1120683837</v>
      </c>
      <c r="B17">
        <v>81</v>
      </c>
      <c r="C17" s="1" t="s">
        <v>6</v>
      </c>
      <c r="D17">
        <v>5950.18</v>
      </c>
      <c r="E17">
        <v>15</v>
      </c>
      <c r="F17" s="2">
        <v>45191.385509259257</v>
      </c>
      <c r="G17" t="str">
        <f>_xlfn.XLOOKUP(account[[#This Row],[customer_id]],'Customers'!A:A,'Customers'!L:L)</f>
        <v>Shalv Goswami</v>
      </c>
      <c r="H17" t="str">
        <f>INDEX(branch!B:B,MATCH(account[[#This Row],[branch_id]],branch!A:A, 0))</f>
        <v>KMB 505 Hitech City</v>
      </c>
    </row>
    <row r="18" spans="1:8">
      <c r="A18">
        <v>1199206677</v>
      </c>
      <c r="B18">
        <v>31</v>
      </c>
      <c r="C18" s="1" t="s">
        <v>6</v>
      </c>
      <c r="D18">
        <v>2564.61</v>
      </c>
      <c r="E18">
        <v>14</v>
      </c>
      <c r="F18" s="2">
        <v>44980.032106481478</v>
      </c>
      <c r="G18" t="str">
        <f>_xlfn.XLOOKUP(account[[#This Row],[customer_id]],'Customers'!A:A,'Customers'!L:L)</f>
        <v>Drishya Gaba</v>
      </c>
      <c r="H18" t="str">
        <f>INDEX(branch!B:B,MATCH(account[[#This Row],[branch_id]],branch!A:A, 0))</f>
        <v>CANARA 707 Brigade Road</v>
      </c>
    </row>
    <row r="19" spans="1:8">
      <c r="A19">
        <v>1017951779</v>
      </c>
      <c r="B19">
        <v>72</v>
      </c>
      <c r="C19" s="1" t="s">
        <v>6</v>
      </c>
      <c r="D19">
        <v>3298.51</v>
      </c>
      <c r="E19">
        <v>4</v>
      </c>
      <c r="F19" s="2">
        <v>44790.483553240738</v>
      </c>
      <c r="G19" t="str">
        <f>_xlfn.XLOOKUP(account[[#This Row],[customer_id]],'Customers'!A:A,'Customers'!L:L)</f>
        <v>Lagan Verma</v>
      </c>
      <c r="H19" t="str">
        <f>INDEX(branch!B:B,MATCH(account[[#This Row],[branch_id]],branch!A:A, 0))</f>
        <v>ICICI 22 Industrial Area</v>
      </c>
    </row>
    <row r="20" spans="1:8">
      <c r="A20">
        <v>1131594920</v>
      </c>
      <c r="B20">
        <v>9</v>
      </c>
      <c r="C20" s="1" t="s">
        <v>8</v>
      </c>
      <c r="D20">
        <v>2445.67</v>
      </c>
      <c r="E20">
        <v>27</v>
      </c>
      <c r="F20" s="2">
        <v>44724.331180555557</v>
      </c>
      <c r="G20" t="str">
        <f>_xlfn.XLOOKUP(account[[#This Row],[customer_id]],'Customers'!A:A,'Customers'!L:L)</f>
        <v>Piya Rajan</v>
      </c>
      <c r="H20" t="str">
        <f>INDEX(branch!B:B,MATCH(account[[#This Row],[branch_id]],branch!A:A, 0))</f>
        <v>HDFC 55 Info Park</v>
      </c>
    </row>
    <row r="21" spans="1:8">
      <c r="A21">
        <v>1088624767</v>
      </c>
      <c r="B21">
        <v>23</v>
      </c>
      <c r="C21" s="1" t="s">
        <v>8</v>
      </c>
      <c r="D21">
        <v>5003.1899999999996</v>
      </c>
      <c r="E21">
        <v>29</v>
      </c>
      <c r="F21" s="2">
        <v>45145.91064814815</v>
      </c>
      <c r="G21" t="str">
        <f>_xlfn.XLOOKUP(account[[#This Row],[customer_id]],'Customers'!A:A,'Customers'!L:L)</f>
        <v>Vidur Luthra</v>
      </c>
      <c r="H21" t="str">
        <f>INDEX(branch!B:B,MATCH(account[[#This Row],[branch_id]],branch!A:A, 0))</f>
        <v>UBI 456 Park Street</v>
      </c>
    </row>
    <row r="22" spans="1:8">
      <c r="A22">
        <v>1174141558</v>
      </c>
      <c r="B22">
        <v>33</v>
      </c>
      <c r="C22" s="1" t="s">
        <v>7</v>
      </c>
      <c r="D22">
        <v>5315.74</v>
      </c>
      <c r="E22">
        <v>18</v>
      </c>
      <c r="F22" s="2">
        <v>44317.504259259258</v>
      </c>
      <c r="G22" t="str">
        <f>_xlfn.XLOOKUP(account[[#This Row],[customer_id]],'Customers'!A:A,'Customers'!L:L)</f>
        <v>Shamik Kapadia</v>
      </c>
      <c r="H22" t="str">
        <f>INDEX(branch!B:B,MATCH(account[[#This Row],[branch_id]],branch!A:A, 0))</f>
        <v>ICICI 55 Info Park</v>
      </c>
    </row>
    <row r="23" spans="1:8">
      <c r="A23">
        <v>1015539068</v>
      </c>
      <c r="B23">
        <v>30</v>
      </c>
      <c r="C23" s="1" t="s">
        <v>7</v>
      </c>
      <c r="D23">
        <v>5870.52</v>
      </c>
      <c r="E23">
        <v>11</v>
      </c>
      <c r="F23" s="2">
        <v>43894.255277777775</v>
      </c>
      <c r="G23" t="str">
        <f>_xlfn.XLOOKUP(account[[#This Row],[customer_id]],'Customers'!A:A,'Customers'!L:L)</f>
        <v>Bhavin Chahal</v>
      </c>
      <c r="H23" t="str">
        <f>INDEX(branch!B:B,MATCH(account[[#This Row],[branch_id]],branch!A:A, 0))</f>
        <v>BOB 11 Silicon Valley</v>
      </c>
    </row>
    <row r="24" spans="1:8">
      <c r="A24">
        <v>1035184252</v>
      </c>
      <c r="B24">
        <v>22</v>
      </c>
      <c r="C24" s="1" t="s">
        <v>6</v>
      </c>
      <c r="D24">
        <v>3531.18</v>
      </c>
      <c r="E24">
        <v>1</v>
      </c>
      <c r="F24" s="2">
        <v>44867.409282407411</v>
      </c>
      <c r="G24" t="str">
        <f>_xlfn.XLOOKUP(account[[#This Row],[customer_id]],'Customers'!A:A,'Customers'!L:L)</f>
        <v>Nitara Chaudhari</v>
      </c>
      <c r="H24" t="str">
        <f>INDEX(branch!B:B,MATCH(account[[#This Row],[branch_id]],branch!A:A, 0))</f>
        <v>BOB 202 Nehru Place</v>
      </c>
    </row>
    <row r="25" spans="1:8">
      <c r="A25">
        <v>1086720252</v>
      </c>
      <c r="B25">
        <v>7</v>
      </c>
      <c r="C25" s="1" t="s">
        <v>9</v>
      </c>
      <c r="D25">
        <v>2111.9299999999998</v>
      </c>
      <c r="E25">
        <v>1</v>
      </c>
      <c r="F25" s="2">
        <v>44071.849490740744</v>
      </c>
      <c r="G25" t="str">
        <f>_xlfn.XLOOKUP(account[[#This Row],[customer_id]],'Customers'!A:A,'Customers'!L:L)</f>
        <v>Advika Som</v>
      </c>
      <c r="H25" t="str">
        <f>INDEX(branch!B:B,MATCH(account[[#This Row],[branch_id]],branch!A:A, 0))</f>
        <v>BOB 202 Nehru Place</v>
      </c>
    </row>
    <row r="26" spans="1:8">
      <c r="A26">
        <v>1137603888</v>
      </c>
      <c r="B26">
        <v>9</v>
      </c>
      <c r="C26" s="1" t="s">
        <v>7</v>
      </c>
      <c r="D26">
        <v>4071.4</v>
      </c>
      <c r="E26">
        <v>25</v>
      </c>
      <c r="F26" s="2">
        <v>43697.756354166668</v>
      </c>
      <c r="G26" t="str">
        <f>_xlfn.XLOOKUP(account[[#This Row],[customer_id]],'Customers'!A:A,'Customers'!L:L)</f>
        <v>Piya Rajan</v>
      </c>
      <c r="H26" t="str">
        <f>INDEX(branch!B:B,MATCH(account[[#This Row],[branch_id]],branch!A:A, 0))</f>
        <v>UBI 11 Silicon Valley</v>
      </c>
    </row>
    <row r="27" spans="1:8">
      <c r="A27">
        <v>1094724293</v>
      </c>
      <c r="B27">
        <v>16</v>
      </c>
      <c r="C27" s="1" t="s">
        <v>9</v>
      </c>
      <c r="D27">
        <v>7032.18</v>
      </c>
      <c r="E27">
        <v>14</v>
      </c>
      <c r="F27" s="2">
        <v>45389.782268518517</v>
      </c>
      <c r="G27" t="str">
        <f>_xlfn.XLOOKUP(account[[#This Row],[customer_id]],'Customers'!A:A,'Customers'!L:L)</f>
        <v>Jivin Manda</v>
      </c>
      <c r="H27" t="str">
        <f>INDEX(branch!B:B,MATCH(account[[#This Row],[branch_id]],branch!A:A, 0))</f>
        <v>CANARA 707 Brigade Road</v>
      </c>
    </row>
    <row r="28" spans="1:8">
      <c r="A28">
        <v>1050039010</v>
      </c>
      <c r="B28">
        <v>36</v>
      </c>
      <c r="C28" s="1" t="s">
        <v>6</v>
      </c>
      <c r="D28">
        <v>9635.24</v>
      </c>
      <c r="E28">
        <v>28</v>
      </c>
      <c r="F28" s="2">
        <v>44147.786064814813</v>
      </c>
      <c r="G28" t="str">
        <f>_xlfn.XLOOKUP(account[[#This Row],[customer_id]],'Customers'!A:A,'Customers'!L:L)</f>
        <v>Ranbir Kulkarni</v>
      </c>
      <c r="H28" t="str">
        <f>INDEX(branch!B:B,MATCH(account[[#This Row],[branch_id]],branch!A:A, 0))</f>
        <v>INDUS 11 Silicon Valley</v>
      </c>
    </row>
    <row r="29" spans="1:8">
      <c r="A29">
        <v>1107786598</v>
      </c>
      <c r="B29">
        <v>74</v>
      </c>
      <c r="C29" s="1" t="s">
        <v>8</v>
      </c>
      <c r="D29">
        <v>2328.89</v>
      </c>
      <c r="E29">
        <v>20</v>
      </c>
      <c r="F29" s="2">
        <v>43781.739583333336</v>
      </c>
      <c r="G29" t="str">
        <f>_xlfn.XLOOKUP(account[[#This Row],[customer_id]],'Customers'!A:A,'Customers'!L:L)</f>
        <v>Kanav Thaman</v>
      </c>
      <c r="H29" t="str">
        <f>INDEX(branch!B:B,MATCH(account[[#This Row],[branch_id]],branch!A:A, 0))</f>
        <v>KMB 707 Brigade Road</v>
      </c>
    </row>
    <row r="30" spans="1:8">
      <c r="A30">
        <v>1191173235</v>
      </c>
      <c r="B30">
        <v>75</v>
      </c>
      <c r="C30" s="1" t="s">
        <v>6</v>
      </c>
      <c r="D30">
        <v>6210.87</v>
      </c>
      <c r="E30">
        <v>10</v>
      </c>
      <c r="F30" s="2">
        <v>44931.029374999998</v>
      </c>
      <c r="G30" t="str">
        <f>_xlfn.XLOOKUP(account[[#This Row],[customer_id]],'Customers'!A:A,'Customers'!L:L)</f>
        <v>Armaan Bumb</v>
      </c>
      <c r="H30" t="str">
        <f>INDEX(branch!B:B,MATCH(account[[#This Row],[branch_id]],branch!A:A, 0))</f>
        <v>BOB 123 MG Road</v>
      </c>
    </row>
    <row r="31" spans="1:8">
      <c r="A31">
        <v>1140182838</v>
      </c>
      <c r="B31">
        <v>34</v>
      </c>
      <c r="C31" s="1" t="s">
        <v>8</v>
      </c>
      <c r="D31">
        <v>6102.66</v>
      </c>
      <c r="E31">
        <v>29</v>
      </c>
      <c r="F31" s="2">
        <v>44537.166747685187</v>
      </c>
      <c r="G31" t="str">
        <f>_xlfn.XLOOKUP(account[[#This Row],[customer_id]],'Customers'!A:A,'Customers'!L:L)</f>
        <v>Dishani Deol</v>
      </c>
      <c r="H31" t="str">
        <f>INDEX(branch!B:B,MATCH(account[[#This Row],[branch_id]],branch!A:A, 0))</f>
        <v>UBI 456 Park Street</v>
      </c>
    </row>
    <row r="32" spans="1:8">
      <c r="A32">
        <v>1071077105</v>
      </c>
      <c r="B32">
        <v>53</v>
      </c>
      <c r="C32" s="1" t="s">
        <v>9</v>
      </c>
      <c r="D32">
        <v>4181.1899999999996</v>
      </c>
      <c r="E32">
        <v>16</v>
      </c>
      <c r="F32" s="2">
        <v>45225.551157407404</v>
      </c>
      <c r="G32" t="str">
        <f>_xlfn.XLOOKUP(account[[#This Row],[customer_id]],'Customers'!A:A,'Customers'!L:L)</f>
        <v>Ira Sur</v>
      </c>
      <c r="H32" t="str">
        <f>INDEX(branch!B:B,MATCH(account[[#This Row],[branch_id]],branch!A:A, 0))</f>
        <v>KMB 101 Residency Road</v>
      </c>
    </row>
    <row r="33" spans="1:8">
      <c r="A33">
        <v>1189553688</v>
      </c>
      <c r="B33">
        <v>41</v>
      </c>
      <c r="C33" s="1" t="s">
        <v>8</v>
      </c>
      <c r="D33">
        <v>3767.26</v>
      </c>
      <c r="E33">
        <v>19</v>
      </c>
      <c r="F33" s="2">
        <v>44842.00984953704</v>
      </c>
      <c r="G33" t="str">
        <f>_xlfn.XLOOKUP(account[[#This Row],[customer_id]],'Customers'!A:A,'Customers'!L:L)</f>
        <v>Elakshi Krishna</v>
      </c>
      <c r="H33" t="str">
        <f>INDEX(branch!B:B,MATCH(account[[#This Row],[branch_id]],branch!A:A, 0))</f>
        <v>INDUS 123 MG Road</v>
      </c>
    </row>
    <row r="34" spans="1:8">
      <c r="A34">
        <v>1144517461</v>
      </c>
      <c r="B34">
        <v>73</v>
      </c>
      <c r="C34" s="1" t="s">
        <v>9</v>
      </c>
      <c r="D34">
        <v>8939.15</v>
      </c>
      <c r="E34">
        <v>2</v>
      </c>
      <c r="F34" s="2">
        <v>44341.845925925925</v>
      </c>
      <c r="G34" t="str">
        <f>_xlfn.XLOOKUP(account[[#This Row],[customer_id]],'Customers'!A:A,'Customers'!L:L)</f>
        <v>Renee Gokhale</v>
      </c>
      <c r="H34" t="str">
        <f>INDEX(branch!B:B,MATCH(account[[#This Row],[branch_id]],branch!A:A, 0))</f>
        <v>ICICI 56 Lake View</v>
      </c>
    </row>
    <row r="35" spans="1:8">
      <c r="A35">
        <v>1068049355</v>
      </c>
      <c r="B35">
        <v>10</v>
      </c>
      <c r="C35" s="1" t="s">
        <v>7</v>
      </c>
      <c r="D35">
        <v>6510.66</v>
      </c>
      <c r="E35">
        <v>28</v>
      </c>
      <c r="F35" s="2">
        <v>44450.288958333331</v>
      </c>
      <c r="G35" t="str">
        <f>_xlfn.XLOOKUP(account[[#This Row],[customer_id]],'Customers'!A:A,'Customers'!L:L)</f>
        <v>Tanya Keer</v>
      </c>
      <c r="H35" t="str">
        <f>INDEX(branch!B:B,MATCH(account[[#This Row],[branch_id]],branch!A:A, 0))</f>
        <v>INDUS 11 Silicon Valley</v>
      </c>
    </row>
    <row r="36" spans="1:8">
      <c r="A36">
        <v>1055656566</v>
      </c>
      <c r="B36">
        <v>48</v>
      </c>
      <c r="C36" s="1" t="s">
        <v>6</v>
      </c>
      <c r="D36">
        <v>8128.14</v>
      </c>
      <c r="E36">
        <v>20</v>
      </c>
      <c r="F36" s="2">
        <v>44171.459629629629</v>
      </c>
      <c r="G36" t="str">
        <f>_xlfn.XLOOKUP(account[[#This Row],[customer_id]],'Customers'!A:A,'Customers'!L:L)</f>
        <v>Vedika Biswas</v>
      </c>
      <c r="H36" t="str">
        <f>INDEX(branch!B:B,MATCH(account[[#This Row],[branch_id]],branch!A:A, 0))</f>
        <v>KMB 707 Brigade Road</v>
      </c>
    </row>
    <row r="37" spans="1:8">
      <c r="A37">
        <v>1181559102</v>
      </c>
      <c r="B37">
        <v>65</v>
      </c>
      <c r="C37" s="1" t="s">
        <v>6</v>
      </c>
      <c r="D37">
        <v>7168.91</v>
      </c>
      <c r="E37">
        <v>33</v>
      </c>
      <c r="F37" s="2">
        <v>45036.005486111113</v>
      </c>
      <c r="G37" t="str">
        <f>_xlfn.XLOOKUP(account[[#This Row],[customer_id]],'Customers'!A:A,'Customers'!L:L)</f>
        <v>Emir Yadav</v>
      </c>
      <c r="H37" t="str">
        <f>INDEX(branch!B:B,MATCH(account[[#This Row],[branch_id]],branch!A:A, 0))</f>
        <v>AXIS 12 Green Avenue</v>
      </c>
    </row>
    <row r="38" spans="1:8">
      <c r="A38">
        <v>1067566034</v>
      </c>
      <c r="B38">
        <v>60</v>
      </c>
      <c r="C38" s="1" t="s">
        <v>7</v>
      </c>
      <c r="D38">
        <v>8333.1200000000008</v>
      </c>
      <c r="E38">
        <v>18</v>
      </c>
      <c r="F38" s="2">
        <v>45048.496828703705</v>
      </c>
      <c r="G38" t="str">
        <f>_xlfn.XLOOKUP(account[[#This Row],[customer_id]],'Customers'!A:A,'Customers'!L:L)</f>
        <v>Anaya Jhaveri</v>
      </c>
      <c r="H38" t="str">
        <f>INDEX(branch!B:B,MATCH(account[[#This Row],[branch_id]],branch!A:A, 0))</f>
        <v>ICICI 55 Info Park</v>
      </c>
    </row>
    <row r="39" spans="1:8">
      <c r="A39">
        <v>1103930926</v>
      </c>
      <c r="B39">
        <v>86</v>
      </c>
      <c r="C39" s="1" t="s">
        <v>7</v>
      </c>
      <c r="D39">
        <v>3213.15</v>
      </c>
      <c r="E39">
        <v>22</v>
      </c>
      <c r="F39" s="2">
        <v>44101.388206018521</v>
      </c>
      <c r="G39" t="str">
        <f>_xlfn.XLOOKUP(account[[#This Row],[customer_id]],'Customers'!A:A,'Customers'!L:L)</f>
        <v>Ojas Kari</v>
      </c>
      <c r="H39" t="str">
        <f>INDEX(branch!B:B,MATCH(account[[#This Row],[branch_id]],branch!A:A, 0))</f>
        <v>INDUS 101 Residency Road</v>
      </c>
    </row>
    <row r="40" spans="1:8">
      <c r="A40">
        <v>1058689421</v>
      </c>
      <c r="B40">
        <v>59</v>
      </c>
      <c r="C40" s="1" t="s">
        <v>8</v>
      </c>
      <c r="D40">
        <v>1747.05</v>
      </c>
      <c r="E40">
        <v>30</v>
      </c>
      <c r="F40" s="2">
        <v>45303.466296296298</v>
      </c>
      <c r="G40" t="str">
        <f>_xlfn.XLOOKUP(account[[#This Row],[customer_id]],'Customers'!A:A,'Customers'!L:L)</f>
        <v>Kaira Grewal</v>
      </c>
      <c r="H40" t="str">
        <f>INDEX(branch!B:B,MATCH(account[[#This Row],[branch_id]],branch!A:A, 0))</f>
        <v>PNB 78 Royal Street</v>
      </c>
    </row>
    <row r="41" spans="1:8">
      <c r="A41">
        <v>1136408850</v>
      </c>
      <c r="B41">
        <v>72</v>
      </c>
      <c r="C41" s="1" t="s">
        <v>9</v>
      </c>
      <c r="D41">
        <v>5497.71</v>
      </c>
      <c r="E41">
        <v>15</v>
      </c>
      <c r="F41" s="2">
        <v>43703.44090277778</v>
      </c>
      <c r="G41" t="str">
        <f>_xlfn.XLOOKUP(account[[#This Row],[customer_id]],'Customers'!A:A,'Customers'!L:L)</f>
        <v>Lagan Verma</v>
      </c>
      <c r="H41" t="str">
        <f>INDEX(branch!B:B,MATCH(account[[#This Row],[branch_id]],branch!A:A, 0))</f>
        <v>KMB 505 Hitech City</v>
      </c>
    </row>
    <row r="42" spans="1:8">
      <c r="A42">
        <v>1095998310</v>
      </c>
      <c r="B42">
        <v>79</v>
      </c>
      <c r="C42" s="1" t="s">
        <v>9</v>
      </c>
      <c r="D42">
        <v>5993.29</v>
      </c>
      <c r="E42">
        <v>32</v>
      </c>
      <c r="F42" s="2">
        <v>44880.310636574075</v>
      </c>
      <c r="G42" t="str">
        <f>_xlfn.XLOOKUP(account[[#This Row],[customer_id]],'Customers'!A:A,'Customers'!L:L)</f>
        <v>Mannat Maharaj</v>
      </c>
      <c r="H42" t="str">
        <f>INDEX(branch!B:B,MATCH(account[[#This Row],[branch_id]],branch!A:A, 0))</f>
        <v>CANARA 606 Juhu Beach</v>
      </c>
    </row>
    <row r="43" spans="1:8">
      <c r="A43">
        <v>1198065485</v>
      </c>
      <c r="B43">
        <v>11</v>
      </c>
      <c r="C43" s="1" t="s">
        <v>7</v>
      </c>
      <c r="D43">
        <v>3675.82</v>
      </c>
      <c r="E43">
        <v>22</v>
      </c>
      <c r="F43" s="2">
        <v>45055.207083333335</v>
      </c>
      <c r="G43" t="str">
        <f>_xlfn.XLOOKUP(account[[#This Row],[customer_id]],'Customers'!A:A,'Customers'!L:L)</f>
        <v>Jayan Batra</v>
      </c>
      <c r="H43" t="str">
        <f>INDEX(branch!B:B,MATCH(account[[#This Row],[branch_id]],branch!A:A, 0))</f>
        <v>INDUS 101 Residency Road</v>
      </c>
    </row>
    <row r="44" spans="1:8">
      <c r="A44">
        <v>1055716930</v>
      </c>
      <c r="B44">
        <v>86</v>
      </c>
      <c r="C44" s="1" t="s">
        <v>8</v>
      </c>
      <c r="D44">
        <v>7192.26</v>
      </c>
      <c r="E44">
        <v>19</v>
      </c>
      <c r="F44" s="2">
        <v>45435.743877314817</v>
      </c>
      <c r="G44" t="str">
        <f>_xlfn.XLOOKUP(account[[#This Row],[customer_id]],'Customers'!A:A,'Customers'!L:L)</f>
        <v>Ojas Kari</v>
      </c>
      <c r="H44" t="str">
        <f>INDEX(branch!B:B,MATCH(account[[#This Row],[branch_id]],branch!A:A, 0))</f>
        <v>INDUS 123 MG Road</v>
      </c>
    </row>
    <row r="45" spans="1:8">
      <c r="A45">
        <v>1014303562</v>
      </c>
      <c r="B45">
        <v>3</v>
      </c>
      <c r="C45" s="1" t="s">
        <v>9</v>
      </c>
      <c r="D45">
        <v>5142.2</v>
      </c>
      <c r="E45">
        <v>8</v>
      </c>
      <c r="F45" s="2">
        <v>44513.562800925924</v>
      </c>
      <c r="G45" t="str">
        <f>_xlfn.XLOOKUP(account[[#This Row],[customer_id]],'Customers'!A:A,'Customers'!L:L)</f>
        <v>Manikya Sharma</v>
      </c>
      <c r="H45" t="str">
        <f>INDEX(branch!B:B,MATCH(account[[#This Row],[branch_id]],branch!A:A, 0))</f>
        <v>PNB 505 Hitech City</v>
      </c>
    </row>
    <row r="46" spans="1:8">
      <c r="A46">
        <v>1135708497</v>
      </c>
      <c r="B46">
        <v>29</v>
      </c>
      <c r="C46" s="1" t="s">
        <v>9</v>
      </c>
      <c r="D46">
        <v>2002.76</v>
      </c>
      <c r="E46">
        <v>27</v>
      </c>
      <c r="F46" s="2">
        <v>44387.437418981484</v>
      </c>
      <c r="G46" t="str">
        <f>_xlfn.XLOOKUP(account[[#This Row],[customer_id]],'Customers'!A:A,'Customers'!L:L)</f>
        <v>Ranbir Solanki</v>
      </c>
      <c r="H46" t="str">
        <f>INDEX(branch!B:B,MATCH(account[[#This Row],[branch_id]],branch!A:A, 0))</f>
        <v>HDFC 55 Info Park</v>
      </c>
    </row>
    <row r="47" spans="1:8">
      <c r="A47">
        <v>1112161622</v>
      </c>
      <c r="B47">
        <v>74</v>
      </c>
      <c r="C47" s="1" t="s">
        <v>9</v>
      </c>
      <c r="D47">
        <v>3621.96</v>
      </c>
      <c r="E47">
        <v>8</v>
      </c>
      <c r="F47" s="2">
        <v>44425.090694444443</v>
      </c>
      <c r="G47" t="str">
        <f>_xlfn.XLOOKUP(account[[#This Row],[customer_id]],'Customers'!A:A,'Customers'!L:L)</f>
        <v>Kanav Thaman</v>
      </c>
      <c r="H47" t="str">
        <f>INDEX(branch!B:B,MATCH(account[[#This Row],[branch_id]],branch!A:A, 0))</f>
        <v>PNB 505 Hitech City</v>
      </c>
    </row>
    <row r="48" spans="1:8">
      <c r="A48">
        <v>1053611792</v>
      </c>
      <c r="B48">
        <v>66</v>
      </c>
      <c r="C48" s="1" t="s">
        <v>7</v>
      </c>
      <c r="D48">
        <v>4226.74</v>
      </c>
      <c r="E48">
        <v>17</v>
      </c>
      <c r="F48" s="2">
        <v>44451.28193287037</v>
      </c>
      <c r="G48" t="str">
        <f>_xlfn.XLOOKUP(account[[#This Row],[customer_id]],'Customers'!A:A,'Customers'!L:L)</f>
        <v>Hrishita Chopra</v>
      </c>
      <c r="H48" t="str">
        <f>INDEX(branch!B:B,MATCH(account[[#This Row],[branch_id]],branch!A:A, 0))</f>
        <v>BOB 78 Royal Street</v>
      </c>
    </row>
    <row r="49" spans="1:8">
      <c r="A49">
        <v>1195048528</v>
      </c>
      <c r="B49">
        <v>26</v>
      </c>
      <c r="C49" s="1" t="s">
        <v>9</v>
      </c>
      <c r="D49">
        <v>3186.09</v>
      </c>
      <c r="E49">
        <v>1</v>
      </c>
      <c r="F49" s="2">
        <v>44765.242071759261</v>
      </c>
      <c r="G49" t="str">
        <f>_xlfn.XLOOKUP(account[[#This Row],[customer_id]],'Customers'!A:A,'Customers'!L:L)</f>
        <v>Akarsh Sur</v>
      </c>
      <c r="H49" t="str">
        <f>INDEX(branch!B:B,MATCH(account[[#This Row],[branch_id]],branch!A:A, 0))</f>
        <v>BOB 202 Nehru Place</v>
      </c>
    </row>
    <row r="50" spans="1:8">
      <c r="A50">
        <v>1139096814</v>
      </c>
      <c r="B50">
        <v>89</v>
      </c>
      <c r="C50" s="1" t="s">
        <v>9</v>
      </c>
      <c r="D50">
        <v>6454.68</v>
      </c>
      <c r="E50">
        <v>16</v>
      </c>
      <c r="F50" s="2">
        <v>44507.956192129626</v>
      </c>
      <c r="G50" t="str">
        <f>_xlfn.XLOOKUP(account[[#This Row],[customer_id]],'Customers'!A:A,'Customers'!L:L)</f>
        <v>Nehmat Chatterjee</v>
      </c>
      <c r="H50" t="str">
        <f>INDEX(branch!B:B,MATCH(account[[#This Row],[branch_id]],branch!A:A, 0))</f>
        <v>KMB 101 Residency Road</v>
      </c>
    </row>
    <row r="51" spans="1:8">
      <c r="A51">
        <v>1028894737</v>
      </c>
      <c r="B51">
        <v>64</v>
      </c>
      <c r="C51" s="1" t="s">
        <v>9</v>
      </c>
      <c r="D51">
        <v>7219.23</v>
      </c>
      <c r="E51">
        <v>14</v>
      </c>
      <c r="F51" s="2">
        <v>45108.914293981485</v>
      </c>
      <c r="G51" t="str">
        <f>_xlfn.XLOOKUP(account[[#This Row],[customer_id]],'Customers'!A:A,'Customers'!L:L)</f>
        <v>Zara Cheema</v>
      </c>
      <c r="H51" t="str">
        <f>INDEX(branch!B:B,MATCH(account[[#This Row],[branch_id]],branch!A:A, 0))</f>
        <v>CANARA 707 Brigade Road</v>
      </c>
    </row>
    <row r="52" spans="1:8">
      <c r="A52">
        <v>1186068874</v>
      </c>
      <c r="B52">
        <v>17</v>
      </c>
      <c r="C52" s="1" t="s">
        <v>8</v>
      </c>
      <c r="D52">
        <v>9368.59</v>
      </c>
      <c r="E52">
        <v>2</v>
      </c>
      <c r="F52" s="2">
        <v>44099.777303240742</v>
      </c>
      <c r="G52" t="str">
        <f>_xlfn.XLOOKUP(account[[#This Row],[customer_id]],'Customers'!A:A,'Customers'!L:L)</f>
        <v>Uthkarsh Magar</v>
      </c>
      <c r="H52" t="str">
        <f>INDEX(branch!B:B,MATCH(account[[#This Row],[branch_id]],branch!A:A, 0))</f>
        <v>ICICI 56 Lake View</v>
      </c>
    </row>
    <row r="53" spans="1:8">
      <c r="A53">
        <v>1110684606</v>
      </c>
      <c r="B53">
        <v>66</v>
      </c>
      <c r="C53" s="1" t="s">
        <v>6</v>
      </c>
      <c r="D53">
        <v>1627.11</v>
      </c>
      <c r="E53">
        <v>13</v>
      </c>
      <c r="F53" s="2">
        <v>44179.881898148145</v>
      </c>
      <c r="G53" t="str">
        <f>_xlfn.XLOOKUP(account[[#This Row],[customer_id]],'Customers'!A:A,'Customers'!L:L)</f>
        <v>Hrishita Chopra</v>
      </c>
      <c r="H53" t="str">
        <f>INDEX(branch!B:B,MATCH(account[[#This Row],[branch_id]],branch!A:A, 0))</f>
        <v>INDUS 33 Central Park</v>
      </c>
    </row>
    <row r="54" spans="1:8">
      <c r="A54">
        <v>1117992208</v>
      </c>
      <c r="B54">
        <v>52</v>
      </c>
      <c r="C54" s="1" t="s">
        <v>9</v>
      </c>
      <c r="D54">
        <v>3312.71</v>
      </c>
      <c r="E54">
        <v>20</v>
      </c>
      <c r="F54" s="2">
        <v>45134.862974537034</v>
      </c>
      <c r="G54" t="str">
        <f>_xlfn.XLOOKUP(account[[#This Row],[customer_id]],'Customers'!A:A,'Customers'!L:L)</f>
        <v>Saira Ahluwalia</v>
      </c>
      <c r="H54" t="str">
        <f>INDEX(branch!B:B,MATCH(account[[#This Row],[branch_id]],branch!A:A, 0))</f>
        <v>KMB 707 Brigade Road</v>
      </c>
    </row>
    <row r="55" spans="1:8">
      <c r="A55">
        <v>1083244615</v>
      </c>
      <c r="B55">
        <v>55</v>
      </c>
      <c r="C55" s="1" t="s">
        <v>8</v>
      </c>
      <c r="D55">
        <v>4170.6099999999997</v>
      </c>
      <c r="E55">
        <v>15</v>
      </c>
      <c r="F55" s="2">
        <v>44040.066099537034</v>
      </c>
      <c r="G55" t="str">
        <f>_xlfn.XLOOKUP(account[[#This Row],[customer_id]],'Customers'!A:A,'Customers'!L:L)</f>
        <v>Arnav Guha</v>
      </c>
      <c r="H55" t="str">
        <f>INDEX(branch!B:B,MATCH(account[[#This Row],[branch_id]],branch!A:A, 0))</f>
        <v>KMB 505 Hitech City</v>
      </c>
    </row>
    <row r="56" spans="1:8">
      <c r="A56">
        <v>1020778077</v>
      </c>
      <c r="B56">
        <v>72</v>
      </c>
      <c r="C56" s="1" t="s">
        <v>7</v>
      </c>
      <c r="D56">
        <v>5067.01</v>
      </c>
      <c r="E56">
        <v>29</v>
      </c>
      <c r="F56" s="2">
        <v>44198.601504629631</v>
      </c>
      <c r="G56" t="str">
        <f>_xlfn.XLOOKUP(account[[#This Row],[customer_id]],'Customers'!A:A,'Customers'!L:L)</f>
        <v>Lagan Verma</v>
      </c>
      <c r="H56" t="str">
        <f>INDEX(branch!B:B,MATCH(account[[#This Row],[branch_id]],branch!A:A, 0))</f>
        <v>UBI 456 Park Street</v>
      </c>
    </row>
    <row r="57" spans="1:8">
      <c r="A57">
        <v>1146969371</v>
      </c>
      <c r="B57">
        <v>90</v>
      </c>
      <c r="C57" s="1" t="s">
        <v>8</v>
      </c>
      <c r="D57">
        <v>8243.83</v>
      </c>
      <c r="E57">
        <v>23</v>
      </c>
      <c r="F57" s="2">
        <v>44742.783356481479</v>
      </c>
      <c r="G57" t="str">
        <f>_xlfn.XLOOKUP(account[[#This Row],[customer_id]],'Customers'!A:A,'Customers'!L:L)</f>
        <v>Eva Bedi</v>
      </c>
      <c r="H57" t="str">
        <f>INDEX(branch!B:B,MATCH(account[[#This Row],[branch_id]],branch!A:A, 0))</f>
        <v>BOB 101 Residency Road</v>
      </c>
    </row>
    <row r="58" spans="1:8">
      <c r="A58">
        <v>1158226545</v>
      </c>
      <c r="B58">
        <v>50</v>
      </c>
      <c r="C58" s="1" t="s">
        <v>9</v>
      </c>
      <c r="D58">
        <v>4679.4399999999996</v>
      </c>
      <c r="E58">
        <v>9</v>
      </c>
      <c r="F58" s="2">
        <v>44431.013726851852</v>
      </c>
      <c r="G58" t="str">
        <f>_xlfn.XLOOKUP(account[[#This Row],[customer_id]],'Customers'!A:A,'Customers'!L:L)</f>
        <v>Shanaya Verma</v>
      </c>
      <c r="H58" t="str">
        <f>INDEX(branch!B:B,MATCH(account[[#This Row],[branch_id]],branch!A:A, 0))</f>
        <v>PNB 44 Cyber City</v>
      </c>
    </row>
    <row r="59" spans="1:8">
      <c r="A59">
        <v>1094084452</v>
      </c>
      <c r="B59">
        <v>9</v>
      </c>
      <c r="C59" s="1" t="s">
        <v>9</v>
      </c>
      <c r="D59">
        <v>7222.22</v>
      </c>
      <c r="E59">
        <v>3</v>
      </c>
      <c r="F59" s="2">
        <v>44214.589282407411</v>
      </c>
      <c r="G59" t="str">
        <f>_xlfn.XLOOKUP(account[[#This Row],[customer_id]],'Customers'!A:A,'Customers'!L:L)</f>
        <v>Piya Rajan</v>
      </c>
      <c r="H59" t="str">
        <f>INDEX(branch!B:B,MATCH(account[[#This Row],[branch_id]],branch!A:A, 0))</f>
        <v>SBI 55 Info Park</v>
      </c>
    </row>
    <row r="60" spans="1:8">
      <c r="A60">
        <v>1021726027</v>
      </c>
      <c r="B60">
        <v>38</v>
      </c>
      <c r="C60" s="1" t="s">
        <v>6</v>
      </c>
      <c r="D60">
        <v>8359.7099999999991</v>
      </c>
      <c r="E60">
        <v>28</v>
      </c>
      <c r="F60" s="2">
        <v>45449.759444444448</v>
      </c>
      <c r="G60" t="str">
        <f>_xlfn.XLOOKUP(account[[#This Row],[customer_id]],'Customers'!A:A,'Customers'!L:L)</f>
        <v>Saanvi Deshmukh</v>
      </c>
      <c r="H60" t="str">
        <f>INDEX(branch!B:B,MATCH(account[[#This Row],[branch_id]],branch!A:A, 0))</f>
        <v>INDUS 11 Silicon Valley</v>
      </c>
    </row>
    <row r="61" spans="1:8">
      <c r="A61">
        <v>1149164945</v>
      </c>
      <c r="B61">
        <v>12</v>
      </c>
      <c r="C61" s="1" t="s">
        <v>6</v>
      </c>
      <c r="D61">
        <v>5536.71</v>
      </c>
      <c r="E61">
        <v>5</v>
      </c>
      <c r="F61" s="2">
        <v>44841.743819444448</v>
      </c>
      <c r="G61" t="str">
        <f>_xlfn.XLOOKUP(account[[#This Row],[customer_id]],'Customers'!A:A,'Customers'!L:L)</f>
        <v>Lakshay Kurian</v>
      </c>
      <c r="H61" t="str">
        <f>INDEX(branch!B:B,MATCH(account[[#This Row],[branch_id]],branch!A:A, 0))</f>
        <v>AXIS 707 Brigade Road</v>
      </c>
    </row>
    <row r="62" spans="1:8">
      <c r="A62">
        <v>1063103760</v>
      </c>
      <c r="B62">
        <v>36</v>
      </c>
      <c r="C62" s="1" t="s">
        <v>7</v>
      </c>
      <c r="D62">
        <v>7443.65</v>
      </c>
      <c r="E62">
        <v>33</v>
      </c>
      <c r="F62" s="2">
        <v>44834.555856481478</v>
      </c>
      <c r="G62" t="str">
        <f>_xlfn.XLOOKUP(account[[#This Row],[customer_id]],'Customers'!A:A,'Customers'!L:L)</f>
        <v>Ranbir Kulkarni</v>
      </c>
      <c r="H62" t="str">
        <f>INDEX(branch!B:B,MATCH(account[[#This Row],[branch_id]],branch!A:A, 0))</f>
        <v>AXIS 12 Green Avenue</v>
      </c>
    </row>
    <row r="63" spans="1:8">
      <c r="A63">
        <v>1129879693</v>
      </c>
      <c r="B63">
        <v>29</v>
      </c>
      <c r="C63" s="1" t="s">
        <v>6</v>
      </c>
      <c r="D63">
        <v>3052.96</v>
      </c>
      <c r="E63">
        <v>8</v>
      </c>
      <c r="F63" s="2">
        <v>44968.809421296297</v>
      </c>
      <c r="G63" t="str">
        <f>_xlfn.XLOOKUP(account[[#This Row],[customer_id]],'Customers'!A:A,'Customers'!L:L)</f>
        <v>Ranbir Solanki</v>
      </c>
      <c r="H63" t="str">
        <f>INDEX(branch!B:B,MATCH(account[[#This Row],[branch_id]],branch!A:A, 0))</f>
        <v>PNB 505 Hitech City</v>
      </c>
    </row>
    <row r="64" spans="1:8">
      <c r="A64">
        <v>1115417402</v>
      </c>
      <c r="B64">
        <v>71</v>
      </c>
      <c r="C64" s="1" t="s">
        <v>7</v>
      </c>
      <c r="D64">
        <v>1590.97</v>
      </c>
      <c r="E64">
        <v>21</v>
      </c>
      <c r="F64" s="2">
        <v>44504.001944444448</v>
      </c>
      <c r="G64" t="str">
        <f>_xlfn.XLOOKUP(account[[#This Row],[customer_id]],'Customers'!A:A,'Customers'!L:L)</f>
        <v>Samiha Char</v>
      </c>
      <c r="H64" t="str">
        <f>INDEX(branch!B:B,MATCH(account[[#This Row],[branch_id]],branch!A:A, 0))</f>
        <v>UBI 22 Industrial Area</v>
      </c>
    </row>
    <row r="65" spans="1:8">
      <c r="A65">
        <v>1103269234</v>
      </c>
      <c r="B65">
        <v>87</v>
      </c>
      <c r="C65" s="1" t="s">
        <v>6</v>
      </c>
      <c r="D65">
        <v>5169.16</v>
      </c>
      <c r="E65">
        <v>7</v>
      </c>
      <c r="F65" s="2">
        <v>44752.297847222224</v>
      </c>
      <c r="G65" t="str">
        <f>_xlfn.XLOOKUP(account[[#This Row],[customer_id]],'Customers'!A:A,'Customers'!L:L)</f>
        <v>Nayantara Khare</v>
      </c>
      <c r="H65" t="str">
        <f>INDEX(branch!B:B,MATCH(account[[#This Row],[branch_id]],branch!A:A, 0))</f>
        <v>SBI 606 Juhu Beach</v>
      </c>
    </row>
    <row r="66" spans="1:8">
      <c r="A66">
        <v>1032091865</v>
      </c>
      <c r="B66">
        <v>72</v>
      </c>
      <c r="C66" s="1" t="s">
        <v>8</v>
      </c>
      <c r="D66">
        <v>9068.7800000000007</v>
      </c>
      <c r="E66">
        <v>27</v>
      </c>
      <c r="F66" s="2">
        <v>43761.732442129629</v>
      </c>
      <c r="G66" t="str">
        <f>_xlfn.XLOOKUP(account[[#This Row],[customer_id]],'Customers'!A:A,'Customers'!L:L)</f>
        <v>Lagan Verma</v>
      </c>
      <c r="H66" t="str">
        <f>INDEX(branch!B:B,MATCH(account[[#This Row],[branch_id]],branch!A:A, 0))</f>
        <v>HDFC 55 Info Park</v>
      </c>
    </row>
    <row r="67" spans="1:8">
      <c r="A67">
        <v>1036932307</v>
      </c>
      <c r="B67">
        <v>25</v>
      </c>
      <c r="C67" s="1" t="s">
        <v>7</v>
      </c>
      <c r="D67">
        <v>4588.59</v>
      </c>
      <c r="E67">
        <v>27</v>
      </c>
      <c r="F67" s="2">
        <v>44474.889780092592</v>
      </c>
      <c r="G67" t="str">
        <f>_xlfn.XLOOKUP(account[[#This Row],[customer_id]],'Customers'!A:A,'Customers'!L:L)</f>
        <v>Taimur Jayaraman</v>
      </c>
      <c r="H67" t="str">
        <f>INDEX(branch!B:B,MATCH(account[[#This Row],[branch_id]],branch!A:A, 0))</f>
        <v>HDFC 55 Info Park</v>
      </c>
    </row>
    <row r="68" spans="1:8">
      <c r="A68">
        <v>1146605333</v>
      </c>
      <c r="B68">
        <v>63</v>
      </c>
      <c r="C68" s="1" t="s">
        <v>9</v>
      </c>
      <c r="D68">
        <v>2669.79</v>
      </c>
      <c r="E68">
        <v>20</v>
      </c>
      <c r="F68" s="2">
        <v>43849.061064814814</v>
      </c>
      <c r="G68" t="str">
        <f>_xlfn.XLOOKUP(account[[#This Row],[customer_id]],'Customers'!A:A,'Customers'!L:L)</f>
        <v>Mohanlal Luthra</v>
      </c>
      <c r="H68" t="str">
        <f>INDEX(branch!B:B,MATCH(account[[#This Row],[branch_id]],branch!A:A, 0))</f>
        <v>KMB 707 Brigade Road</v>
      </c>
    </row>
    <row r="69" spans="1:8">
      <c r="A69">
        <v>1114573168</v>
      </c>
      <c r="B69">
        <v>36</v>
      </c>
      <c r="C69" s="1" t="s">
        <v>8</v>
      </c>
      <c r="D69">
        <v>8975.0499999999993</v>
      </c>
      <c r="E69">
        <v>26</v>
      </c>
      <c r="F69" s="2">
        <v>44200.835497685184</v>
      </c>
      <c r="G69" t="str">
        <f>_xlfn.XLOOKUP(account[[#This Row],[customer_id]],'Customers'!A:A,'Customers'!L:L)</f>
        <v>Ranbir Kulkarni</v>
      </c>
      <c r="H69" t="str">
        <f>INDEX(branch!B:B,MATCH(account[[#This Row],[branch_id]],branch!A:A, 0))</f>
        <v>UBI 12 Green Avenue</v>
      </c>
    </row>
    <row r="70" spans="1:8">
      <c r="A70">
        <v>1046754306</v>
      </c>
      <c r="B70">
        <v>28</v>
      </c>
      <c r="C70" s="1" t="s">
        <v>9</v>
      </c>
      <c r="D70">
        <v>8762.93</v>
      </c>
      <c r="E70">
        <v>4</v>
      </c>
      <c r="F70" s="2">
        <v>44182.969375000001</v>
      </c>
      <c r="G70" t="str">
        <f>_xlfn.XLOOKUP(account[[#This Row],[customer_id]],'Customers'!A:A,'Customers'!L:L)</f>
        <v>Onkar Basu</v>
      </c>
      <c r="H70" t="str">
        <f>INDEX(branch!B:B,MATCH(account[[#This Row],[branch_id]],branch!A:A, 0))</f>
        <v>ICICI 22 Industrial Area</v>
      </c>
    </row>
    <row r="71" spans="1:8">
      <c r="A71">
        <v>1154100923</v>
      </c>
      <c r="B71">
        <v>22</v>
      </c>
      <c r="C71" s="1" t="s">
        <v>7</v>
      </c>
      <c r="D71">
        <v>5775.36</v>
      </c>
      <c r="E71">
        <v>31</v>
      </c>
      <c r="F71" s="2">
        <v>45058.03769675926</v>
      </c>
      <c r="G71" t="str">
        <f>_xlfn.XLOOKUP(account[[#This Row],[customer_id]],'Customers'!A:A,'Customers'!L:L)</f>
        <v>Nitara Chaudhari</v>
      </c>
      <c r="H71" t="str">
        <f>INDEX(branch!B:B,MATCH(account[[#This Row],[branch_id]],branch!A:A, 0))</f>
        <v>SBI 34 Hill Road</v>
      </c>
    </row>
    <row r="72" spans="1:8">
      <c r="A72">
        <v>1045678110</v>
      </c>
      <c r="B72">
        <v>42</v>
      </c>
      <c r="C72" s="1" t="s">
        <v>6</v>
      </c>
      <c r="D72">
        <v>9433.85</v>
      </c>
      <c r="E72">
        <v>33</v>
      </c>
      <c r="F72" s="2">
        <v>44935.401180555556</v>
      </c>
      <c r="G72" t="str">
        <f>_xlfn.XLOOKUP(account[[#This Row],[customer_id]],'Customers'!A:A,'Customers'!L:L)</f>
        <v>Vardaniya Bajwa</v>
      </c>
      <c r="H72" t="str">
        <f>INDEX(branch!B:B,MATCH(account[[#This Row],[branch_id]],branch!A:A, 0))</f>
        <v>AXIS 12 Green Avenue</v>
      </c>
    </row>
    <row r="73" spans="1:8">
      <c r="A73">
        <v>1120979063</v>
      </c>
      <c r="B73">
        <v>47</v>
      </c>
      <c r="C73" s="1" t="s">
        <v>8</v>
      </c>
      <c r="D73">
        <v>4207</v>
      </c>
      <c r="E73">
        <v>17</v>
      </c>
      <c r="F73" s="2">
        <v>43809.032106481478</v>
      </c>
      <c r="G73" t="str">
        <f>_xlfn.XLOOKUP(account[[#This Row],[customer_id]],'Customers'!A:A,'Customers'!L:L)</f>
        <v>Anahi Rout</v>
      </c>
      <c r="H73" t="str">
        <f>INDEX(branch!B:B,MATCH(account[[#This Row],[branch_id]],branch!A:A, 0))</f>
        <v>BOB 78 Royal Street</v>
      </c>
    </row>
    <row r="74" spans="1:8">
      <c r="A74">
        <v>1196526482</v>
      </c>
      <c r="B74">
        <v>18</v>
      </c>
      <c r="C74" s="1" t="s">
        <v>8</v>
      </c>
      <c r="D74">
        <v>3284.7</v>
      </c>
      <c r="E74">
        <v>11</v>
      </c>
      <c r="F74" s="2">
        <v>44057.934803240743</v>
      </c>
      <c r="G74" t="str">
        <f>_xlfn.XLOOKUP(account[[#This Row],[customer_id]],'Customers'!A:A,'Customers'!L:L)</f>
        <v>Indrajit Rajan</v>
      </c>
      <c r="H74" t="str">
        <f>INDEX(branch!B:B,MATCH(account[[#This Row],[branch_id]],branch!A:A, 0))</f>
        <v>BOB 11 Silicon Valley</v>
      </c>
    </row>
    <row r="75" spans="1:8">
      <c r="A75">
        <v>1160383903</v>
      </c>
      <c r="B75">
        <v>43</v>
      </c>
      <c r="C75" s="1" t="s">
        <v>9</v>
      </c>
      <c r="D75">
        <v>8207.4</v>
      </c>
      <c r="E75">
        <v>21</v>
      </c>
      <c r="F75" s="2">
        <v>44367.522106481483</v>
      </c>
      <c r="G75" t="str">
        <f>_xlfn.XLOOKUP(account[[#This Row],[customer_id]],'Customers'!A:A,'Customers'!L:L)</f>
        <v>Arhaan Chanda</v>
      </c>
      <c r="H75" t="str">
        <f>INDEX(branch!B:B,MATCH(account[[#This Row],[branch_id]],branch!A:A, 0))</f>
        <v>UBI 22 Industrial Area</v>
      </c>
    </row>
    <row r="76" spans="1:8">
      <c r="A76">
        <v>1023919762</v>
      </c>
      <c r="B76">
        <v>15</v>
      </c>
      <c r="C76" s="1" t="s">
        <v>8</v>
      </c>
      <c r="D76">
        <v>3842.04</v>
      </c>
      <c r="E76">
        <v>1</v>
      </c>
      <c r="F76" s="2">
        <v>44324.539386574077</v>
      </c>
      <c r="G76" t="str">
        <f>_xlfn.XLOOKUP(account[[#This Row],[customer_id]],'Customers'!A:A,'Customers'!L:L)</f>
        <v>Gokul Sengupta</v>
      </c>
      <c r="H76" t="str">
        <f>INDEX(branch!B:B,MATCH(account[[#This Row],[branch_id]],branch!A:A, 0))</f>
        <v>BOB 202 Nehru Place</v>
      </c>
    </row>
    <row r="77" spans="1:8">
      <c r="A77">
        <v>1179827631</v>
      </c>
      <c r="B77">
        <v>66</v>
      </c>
      <c r="C77" s="1" t="s">
        <v>9</v>
      </c>
      <c r="D77">
        <v>7470.16</v>
      </c>
      <c r="E77">
        <v>24</v>
      </c>
      <c r="F77" s="2">
        <v>44609.24113425926</v>
      </c>
      <c r="G77" t="str">
        <f>_xlfn.XLOOKUP(account[[#This Row],[customer_id]],'Customers'!A:A,'Customers'!L:L)</f>
        <v>Hrishita Chopra</v>
      </c>
      <c r="H77" t="str">
        <f>INDEX(branch!B:B,MATCH(account[[#This Row],[branch_id]],branch!A:A, 0))</f>
        <v>AXIS 404 Connaught Place</v>
      </c>
    </row>
    <row r="78" spans="1:8">
      <c r="A78">
        <v>1176947034</v>
      </c>
      <c r="B78">
        <v>50</v>
      </c>
      <c r="C78" s="1" t="s">
        <v>7</v>
      </c>
      <c r="D78">
        <v>1022.57</v>
      </c>
      <c r="E78">
        <v>12</v>
      </c>
      <c r="F78" s="2">
        <v>45137.577708333331</v>
      </c>
      <c r="G78" t="str">
        <f>_xlfn.XLOOKUP(account[[#This Row],[customer_id]],'Customers'!A:A,'Customers'!L:L)</f>
        <v>Shanaya Verma</v>
      </c>
      <c r="H78" t="str">
        <f>INDEX(branch!B:B,MATCH(account[[#This Row],[branch_id]],branch!A:A, 0))</f>
        <v>ICICI 707 Brigade Road</v>
      </c>
    </row>
    <row r="79" spans="1:8">
      <c r="A79">
        <v>1012982863</v>
      </c>
      <c r="B79">
        <v>28</v>
      </c>
      <c r="C79" s="1" t="s">
        <v>8</v>
      </c>
      <c r="D79">
        <v>2340.48</v>
      </c>
      <c r="E79">
        <v>33</v>
      </c>
      <c r="F79" s="2">
        <v>45347.833715277775</v>
      </c>
      <c r="G79" t="str">
        <f>_xlfn.XLOOKUP(account[[#This Row],[customer_id]],'Customers'!A:A,'Customers'!L:L)</f>
        <v>Onkar Basu</v>
      </c>
      <c r="H79" t="str">
        <f>INDEX(branch!B:B,MATCH(account[[#This Row],[branch_id]],branch!A:A, 0))</f>
        <v>AXIS 12 Green Avenue</v>
      </c>
    </row>
    <row r="80" spans="1:8">
      <c r="A80">
        <v>1062218046</v>
      </c>
      <c r="B80">
        <v>91</v>
      </c>
      <c r="C80" s="1" t="s">
        <v>8</v>
      </c>
      <c r="D80">
        <v>7095.52</v>
      </c>
      <c r="E80">
        <v>13</v>
      </c>
      <c r="F80" s="2">
        <v>44228.592280092591</v>
      </c>
      <c r="G80" t="str">
        <f>_xlfn.XLOOKUP(account[[#This Row],[customer_id]],'Customers'!A:A,'Customers'!L:L)</f>
        <v>Manikya Wagle</v>
      </c>
      <c r="H80" t="str">
        <f>INDEX(branch!B:B,MATCH(account[[#This Row],[branch_id]],branch!A:A, 0))</f>
        <v>INDUS 33 Central Park</v>
      </c>
    </row>
    <row r="81" spans="1:8">
      <c r="A81">
        <v>1050197762</v>
      </c>
      <c r="B81">
        <v>3</v>
      </c>
      <c r="C81" s="1" t="s">
        <v>8</v>
      </c>
      <c r="D81">
        <v>1138.93</v>
      </c>
      <c r="E81">
        <v>27</v>
      </c>
      <c r="F81" s="2">
        <v>44062.494942129626</v>
      </c>
      <c r="G81" t="str">
        <f>_xlfn.XLOOKUP(account[[#This Row],[customer_id]],'Customers'!A:A,'Customers'!L:L)</f>
        <v>Manikya Sharma</v>
      </c>
      <c r="H81" t="str">
        <f>INDEX(branch!B:B,MATCH(account[[#This Row],[branch_id]],branch!A:A, 0))</f>
        <v>HDFC 55 Info Park</v>
      </c>
    </row>
    <row r="82" spans="1:8">
      <c r="A82">
        <v>1180839667</v>
      </c>
      <c r="B82">
        <v>35</v>
      </c>
      <c r="C82" s="1" t="s">
        <v>9</v>
      </c>
      <c r="D82">
        <v>2702.37</v>
      </c>
      <c r="E82">
        <v>30</v>
      </c>
      <c r="F82" s="2">
        <v>44430.23710648148</v>
      </c>
      <c r="G82" t="str">
        <f>_xlfn.XLOOKUP(account[[#This Row],[customer_id]],'Customers'!A:A,'Customers'!L:L)</f>
        <v>Indranil Rattan</v>
      </c>
      <c r="H82" t="str">
        <f>INDEX(branch!B:B,MATCH(account[[#This Row],[branch_id]],branch!A:A, 0))</f>
        <v>PNB 78 Royal Street</v>
      </c>
    </row>
    <row r="83" spans="1:8">
      <c r="A83">
        <v>1058943611</v>
      </c>
      <c r="B83">
        <v>73</v>
      </c>
      <c r="C83" s="1" t="s">
        <v>7</v>
      </c>
      <c r="D83">
        <v>1311.07</v>
      </c>
      <c r="E83">
        <v>15</v>
      </c>
      <c r="F83" s="2">
        <v>43806.921296296299</v>
      </c>
      <c r="G83" t="str">
        <f>_xlfn.XLOOKUP(account[[#This Row],[customer_id]],'Customers'!A:A,'Customers'!L:L)</f>
        <v>Renee Gokhale</v>
      </c>
      <c r="H83" t="str">
        <f>INDEX(branch!B:B,MATCH(account[[#This Row],[branch_id]],branch!A:A, 0))</f>
        <v>KMB 505 Hitech City</v>
      </c>
    </row>
    <row r="84" spans="1:8">
      <c r="A84">
        <v>1062381335</v>
      </c>
      <c r="B84">
        <v>8</v>
      </c>
      <c r="C84" s="1" t="s">
        <v>7</v>
      </c>
      <c r="D84">
        <v>9345.09</v>
      </c>
      <c r="E84">
        <v>20</v>
      </c>
      <c r="F84" s="2">
        <v>44757.287465277775</v>
      </c>
      <c r="G84" t="str">
        <f>_xlfn.XLOOKUP(account[[#This Row],[customer_id]],'Customers'!A:A,'Customers'!L:L)</f>
        <v>Nayantara Dasgupta</v>
      </c>
      <c r="H84" t="str">
        <f>INDEX(branch!B:B,MATCH(account[[#This Row],[branch_id]],branch!A:A, 0))</f>
        <v>KMB 707 Brigade Road</v>
      </c>
    </row>
    <row r="85" spans="1:8">
      <c r="A85">
        <v>1113015151</v>
      </c>
      <c r="B85">
        <v>61</v>
      </c>
      <c r="C85" s="1" t="s">
        <v>8</v>
      </c>
      <c r="D85">
        <v>3144.51</v>
      </c>
      <c r="E85">
        <v>33</v>
      </c>
      <c r="F85" s="2">
        <v>45316.916712962964</v>
      </c>
      <c r="G85" t="str">
        <f>_xlfn.XLOOKUP(account[[#This Row],[customer_id]],'Customers'!A:A,'Customers'!L:L)</f>
        <v>Rasha Dua</v>
      </c>
      <c r="H85" t="str">
        <f>INDEX(branch!B:B,MATCH(account[[#This Row],[branch_id]],branch!A:A, 0))</f>
        <v>AXIS 12 Green Avenue</v>
      </c>
    </row>
    <row r="86" spans="1:8">
      <c r="A86">
        <v>1097521618</v>
      </c>
      <c r="B86">
        <v>41</v>
      </c>
      <c r="C86" s="1" t="s">
        <v>7</v>
      </c>
      <c r="D86">
        <v>4686.55</v>
      </c>
      <c r="E86">
        <v>14</v>
      </c>
      <c r="F86" s="2">
        <v>44719.94798611111</v>
      </c>
      <c r="G86" t="str">
        <f>_xlfn.XLOOKUP(account[[#This Row],[customer_id]],'Customers'!A:A,'Customers'!L:L)</f>
        <v>Elakshi Krishna</v>
      </c>
      <c r="H86" t="str">
        <f>INDEX(branch!B:B,MATCH(account[[#This Row],[branch_id]],branch!A:A, 0))</f>
        <v>CANARA 707 Brigade Road</v>
      </c>
    </row>
    <row r="87" spans="1:8">
      <c r="A87">
        <v>1057415716</v>
      </c>
      <c r="B87">
        <v>15</v>
      </c>
      <c r="C87" s="1" t="s">
        <v>6</v>
      </c>
      <c r="D87">
        <v>7108.92</v>
      </c>
      <c r="E87">
        <v>6</v>
      </c>
      <c r="F87" s="2">
        <v>44562.088645833333</v>
      </c>
      <c r="G87" t="str">
        <f>_xlfn.XLOOKUP(account[[#This Row],[customer_id]],'Customers'!A:A,'Customers'!L:L)</f>
        <v>Gokul Sengupta</v>
      </c>
      <c r="H87" t="str">
        <f>INDEX(branch!B:B,MATCH(account[[#This Row],[branch_id]],branch!A:A, 0))</f>
        <v>KMB 123 MG Road</v>
      </c>
    </row>
    <row r="88" spans="1:8">
      <c r="A88">
        <v>1013036421</v>
      </c>
      <c r="B88">
        <v>22</v>
      </c>
      <c r="C88" s="1" t="s">
        <v>9</v>
      </c>
      <c r="D88">
        <v>7618.76</v>
      </c>
      <c r="E88">
        <v>18</v>
      </c>
      <c r="F88" s="2">
        <v>45235.089629629627</v>
      </c>
      <c r="G88" t="str">
        <f>_xlfn.XLOOKUP(account[[#This Row],[customer_id]],'Customers'!A:A,'Customers'!L:L)</f>
        <v>Nitara Chaudhari</v>
      </c>
      <c r="H88" t="str">
        <f>INDEX(branch!B:B,MATCH(account[[#This Row],[branch_id]],branch!A:A, 0))</f>
        <v>ICICI 55 Info Park</v>
      </c>
    </row>
    <row r="89" spans="1:8">
      <c r="A89">
        <v>1129054601</v>
      </c>
      <c r="B89">
        <v>5</v>
      </c>
      <c r="C89" s="1" t="s">
        <v>8</v>
      </c>
      <c r="D89">
        <v>1141.5999999999999</v>
      </c>
      <c r="E89">
        <v>22</v>
      </c>
      <c r="F89" s="2">
        <v>45405.429097222222</v>
      </c>
      <c r="G89" t="str">
        <f>_xlfn.XLOOKUP(account[[#This Row],[customer_id]],'Customers'!A:A,'Customers'!L:L)</f>
        <v>Ojas Sawhney</v>
      </c>
      <c r="H89" t="str">
        <f>INDEX(branch!B:B,MATCH(account[[#This Row],[branch_id]],branch!A:A, 0))</f>
        <v>INDUS 101 Residency Road</v>
      </c>
    </row>
    <row r="90" spans="1:8">
      <c r="A90">
        <v>1115086499</v>
      </c>
      <c r="B90">
        <v>64</v>
      </c>
      <c r="C90" s="1" t="s">
        <v>7</v>
      </c>
      <c r="D90">
        <v>3883.2</v>
      </c>
      <c r="E90">
        <v>4</v>
      </c>
      <c r="F90" s="2">
        <v>43994.353622685187</v>
      </c>
      <c r="G90" t="str">
        <f>_xlfn.XLOOKUP(account[[#This Row],[customer_id]],'Customers'!A:A,'Customers'!L:L)</f>
        <v>Zara Cheema</v>
      </c>
      <c r="H90" t="str">
        <f>INDEX(branch!B:B,MATCH(account[[#This Row],[branch_id]],branch!A:A, 0))</f>
        <v>ICICI 22 Industrial Area</v>
      </c>
    </row>
    <row r="91" spans="1:8">
      <c r="A91">
        <v>1198778953</v>
      </c>
      <c r="B91">
        <v>45</v>
      </c>
      <c r="C91" s="1" t="s">
        <v>7</v>
      </c>
      <c r="D91">
        <v>7993.17</v>
      </c>
      <c r="E91">
        <v>15</v>
      </c>
      <c r="F91" s="2">
        <v>44834.528321759259</v>
      </c>
      <c r="G91" t="str">
        <f>_xlfn.XLOOKUP(account[[#This Row],[customer_id]],'Customers'!A:A,'Customers'!L:L)</f>
        <v>Ojas Garg</v>
      </c>
      <c r="H91" t="str">
        <f>INDEX(branch!B:B,MATCH(account[[#This Row],[branch_id]],branch!A:A, 0))</f>
        <v>KMB 505 Hitech City</v>
      </c>
    </row>
    <row r="92" spans="1:8">
      <c r="A92">
        <v>1027021442</v>
      </c>
      <c r="B92">
        <v>43</v>
      </c>
      <c r="C92" s="1" t="s">
        <v>7</v>
      </c>
      <c r="D92">
        <v>3550.81</v>
      </c>
      <c r="E92">
        <v>2</v>
      </c>
      <c r="F92" s="2">
        <v>45249.644780092596</v>
      </c>
      <c r="G92" t="str">
        <f>_xlfn.XLOOKUP(account[[#This Row],[customer_id]],'Customers'!A:A,'Customers'!L:L)</f>
        <v>Arhaan Chanda</v>
      </c>
      <c r="H92" t="str">
        <f>INDEX(branch!B:B,MATCH(account[[#This Row],[branch_id]],branch!A:A, 0))</f>
        <v>ICICI 56 Lake View</v>
      </c>
    </row>
    <row r="93" spans="1:8">
      <c r="A93">
        <v>1185944511</v>
      </c>
      <c r="B93">
        <v>63</v>
      </c>
      <c r="C93" s="1" t="s">
        <v>7</v>
      </c>
      <c r="D93">
        <v>1123.56</v>
      </c>
      <c r="E93">
        <v>1</v>
      </c>
      <c r="F93" s="2">
        <v>44033.12903935185</v>
      </c>
      <c r="G93" t="str">
        <f>_xlfn.XLOOKUP(account[[#This Row],[customer_id]],'Customers'!A:A,'Customers'!L:L)</f>
        <v>Mohanlal Luthra</v>
      </c>
      <c r="H93" t="str">
        <f>INDEX(branch!B:B,MATCH(account[[#This Row],[branch_id]],branch!A:A, 0))</f>
        <v>BOB 202 Nehru Place</v>
      </c>
    </row>
    <row r="94" spans="1:8">
      <c r="A94">
        <v>1023672566</v>
      </c>
      <c r="B94">
        <v>34</v>
      </c>
      <c r="C94" s="1" t="s">
        <v>6</v>
      </c>
      <c r="D94">
        <v>7007.72</v>
      </c>
      <c r="E94">
        <v>19</v>
      </c>
      <c r="F94" s="2">
        <v>44698.443854166668</v>
      </c>
      <c r="G94" t="str">
        <f>_xlfn.XLOOKUP(account[[#This Row],[customer_id]],'Customers'!A:A,'Customers'!L:L)</f>
        <v>Dishani Deol</v>
      </c>
      <c r="H94" t="str">
        <f>INDEX(branch!B:B,MATCH(account[[#This Row],[branch_id]],branch!A:A, 0))</f>
        <v>INDUS 123 MG Road</v>
      </c>
    </row>
    <row r="95" spans="1:8">
      <c r="A95">
        <v>1107449169</v>
      </c>
      <c r="B95">
        <v>54</v>
      </c>
      <c r="C95" s="1" t="s">
        <v>6</v>
      </c>
      <c r="D95">
        <v>8041.48</v>
      </c>
      <c r="E95">
        <v>18</v>
      </c>
      <c r="F95" s="2">
        <v>44033.698298611111</v>
      </c>
      <c r="G95" t="str">
        <f>_xlfn.XLOOKUP(account[[#This Row],[customer_id]],'Customers'!A:A,'Customers'!L:L)</f>
        <v>Anay Uppal</v>
      </c>
      <c r="H95" t="str">
        <f>INDEX(branch!B:B,MATCH(account[[#This Row],[branch_id]],branch!A:A, 0))</f>
        <v>ICICI 55 Info Park</v>
      </c>
    </row>
    <row r="96" spans="1:8">
      <c r="A96">
        <v>1036668302</v>
      </c>
      <c r="B96">
        <v>99</v>
      </c>
      <c r="C96" s="1" t="s">
        <v>7</v>
      </c>
      <c r="D96">
        <v>5502.06</v>
      </c>
      <c r="E96">
        <v>27</v>
      </c>
      <c r="F96" s="2">
        <v>44632.223356481481</v>
      </c>
      <c r="G96" t="str">
        <f>_xlfn.XLOOKUP(account[[#This Row],[customer_id]],'Customers'!A:A,'Customers'!L:L)</f>
        <v>Shalv Borde</v>
      </c>
      <c r="H96" t="str">
        <f>INDEX(branch!B:B,MATCH(account[[#This Row],[branch_id]],branch!A:A, 0))</f>
        <v>HDFC 55 Info Park</v>
      </c>
    </row>
    <row r="97" spans="1:8">
      <c r="A97">
        <v>1061676735</v>
      </c>
      <c r="B97">
        <v>17</v>
      </c>
      <c r="C97" s="1" t="s">
        <v>7</v>
      </c>
      <c r="D97">
        <v>1453.18</v>
      </c>
      <c r="E97">
        <v>24</v>
      </c>
      <c r="F97" s="2">
        <v>44879.671886574077</v>
      </c>
      <c r="G97" t="str">
        <f>_xlfn.XLOOKUP(account[[#This Row],[customer_id]],'Customers'!A:A,'Customers'!L:L)</f>
        <v>Uthkarsh Magar</v>
      </c>
      <c r="H97" t="str">
        <f>INDEX(branch!B:B,MATCH(account[[#This Row],[branch_id]],branch!A:A, 0))</f>
        <v>AXIS 404 Connaught Place</v>
      </c>
    </row>
    <row r="98" spans="1:8">
      <c r="A98">
        <v>1113173002</v>
      </c>
      <c r="B98">
        <v>94</v>
      </c>
      <c r="C98" s="1" t="s">
        <v>6</v>
      </c>
      <c r="D98">
        <v>4540.25</v>
      </c>
      <c r="E98">
        <v>13</v>
      </c>
      <c r="F98" s="2">
        <v>44376.38890046296</v>
      </c>
      <c r="G98" t="str">
        <f>_xlfn.XLOOKUP(account[[#This Row],[customer_id]],'Customers'!A:A,'Customers'!L:L)</f>
        <v>Navya Shroff</v>
      </c>
      <c r="H98" t="str">
        <f>INDEX(branch!B:B,MATCH(account[[#This Row],[branch_id]],branch!A:A, 0))</f>
        <v>INDUS 33 Central Park</v>
      </c>
    </row>
    <row r="99" spans="1:8">
      <c r="A99">
        <v>1155935642</v>
      </c>
      <c r="B99">
        <v>12</v>
      </c>
      <c r="C99" s="1" t="s">
        <v>9</v>
      </c>
      <c r="D99">
        <v>8911.69</v>
      </c>
      <c r="E99">
        <v>14</v>
      </c>
      <c r="F99" s="2">
        <v>43742.897152777776</v>
      </c>
      <c r="G99" t="str">
        <f>_xlfn.XLOOKUP(account[[#This Row],[customer_id]],'Customers'!A:A,'Customers'!L:L)</f>
        <v>Lakshay Kurian</v>
      </c>
      <c r="H99" t="str">
        <f>INDEX(branch!B:B,MATCH(account[[#This Row],[branch_id]],branch!A:A, 0))</f>
        <v>CANARA 707 Brigade Road</v>
      </c>
    </row>
    <row r="100" spans="1:8">
      <c r="A100">
        <v>1090038332</v>
      </c>
      <c r="B100">
        <v>68</v>
      </c>
      <c r="C100" s="1" t="s">
        <v>7</v>
      </c>
      <c r="D100">
        <v>3267.93</v>
      </c>
      <c r="E100">
        <v>34</v>
      </c>
      <c r="F100" s="2">
        <v>43751.917604166665</v>
      </c>
      <c r="G100" t="str">
        <f>_xlfn.XLOOKUP(account[[#This Row],[customer_id]],'Customers'!A:A,'Customers'!L:L)</f>
        <v>Trisha Rege</v>
      </c>
      <c r="H100" t="str">
        <f>INDEX(branch!B:B,MATCH(account[[#This Row],[branch_id]],branch!A:A, 0))</f>
        <v>HDFC 303 Banjara Hills</v>
      </c>
    </row>
    <row r="101" spans="1:8">
      <c r="A101">
        <v>1140124040</v>
      </c>
      <c r="B101">
        <v>23</v>
      </c>
      <c r="C101" s="1" t="s">
        <v>7</v>
      </c>
      <c r="D101">
        <v>8200.48</v>
      </c>
      <c r="E101">
        <v>32</v>
      </c>
      <c r="F101" s="2">
        <v>44641.456817129627</v>
      </c>
      <c r="G101" t="str">
        <f>_xlfn.XLOOKUP(account[[#This Row],[customer_id]],'Customers'!A:A,'Customers'!L:L)</f>
        <v>Vidur Luthra</v>
      </c>
      <c r="H101" t="str">
        <f>INDEX(branch!B:B,MATCH(account[[#This Row],[branch_id]],branch!A:A, 0))</f>
        <v>CANARA 606 Juhu Beach</v>
      </c>
    </row>
    <row r="102" spans="1:8">
      <c r="A102">
        <v>1063842416</v>
      </c>
      <c r="B102">
        <v>19</v>
      </c>
      <c r="C102" s="1" t="s">
        <v>8</v>
      </c>
      <c r="D102">
        <v>3301.42</v>
      </c>
      <c r="E102">
        <v>32</v>
      </c>
      <c r="F102" s="2">
        <v>44101.069340277776</v>
      </c>
      <c r="G102" t="str">
        <f>_xlfn.XLOOKUP(account[[#This Row],[customer_id]],'Customers'!A:A,'Customers'!L:L)</f>
        <v>Pihu Jain</v>
      </c>
      <c r="H102" t="str">
        <f>INDEX(branch!B:B,MATCH(account[[#This Row],[branch_id]],branch!A:A, 0))</f>
        <v>CANARA 606 Juhu Beach</v>
      </c>
    </row>
    <row r="103" spans="1:8">
      <c r="A103">
        <v>1054372448</v>
      </c>
      <c r="B103">
        <v>59</v>
      </c>
      <c r="C103" s="1" t="s">
        <v>9</v>
      </c>
      <c r="D103">
        <v>2453.3000000000002</v>
      </c>
      <c r="E103">
        <v>4</v>
      </c>
      <c r="F103" s="2">
        <v>43959.414837962962</v>
      </c>
      <c r="G103" t="str">
        <f>_xlfn.XLOOKUP(account[[#This Row],[customer_id]],'Customers'!A:A,'Customers'!L:L)</f>
        <v>Kaira Grewal</v>
      </c>
      <c r="H103" t="str">
        <f>INDEX(branch!B:B,MATCH(account[[#This Row],[branch_id]],branch!A:A, 0))</f>
        <v>ICICI 22 Industrial Area</v>
      </c>
    </row>
    <row r="104" spans="1:8">
      <c r="A104">
        <v>1122354785</v>
      </c>
      <c r="B104">
        <v>64</v>
      </c>
      <c r="C104" s="1" t="s">
        <v>8</v>
      </c>
      <c r="D104">
        <v>4772.67</v>
      </c>
      <c r="E104">
        <v>2</v>
      </c>
      <c r="F104" s="2">
        <v>43772.575115740743</v>
      </c>
      <c r="G104" t="str">
        <f>_xlfn.XLOOKUP(account[[#This Row],[customer_id]],'Customers'!A:A,'Customers'!L:L)</f>
        <v>Zara Cheema</v>
      </c>
      <c r="H104" t="str">
        <f>INDEX(branch!B:B,MATCH(account[[#This Row],[branch_id]],branch!A:A, 0))</f>
        <v>ICICI 56 Lake View</v>
      </c>
    </row>
    <row r="105" spans="1:8">
      <c r="A105">
        <v>1057017435</v>
      </c>
      <c r="B105">
        <v>74</v>
      </c>
      <c r="C105" s="1" t="s">
        <v>7</v>
      </c>
      <c r="D105">
        <v>8865.4500000000007</v>
      </c>
      <c r="E105">
        <v>25</v>
      </c>
      <c r="F105" s="2">
        <v>43831.650138888886</v>
      </c>
      <c r="G105" t="str">
        <f>_xlfn.XLOOKUP(account[[#This Row],[customer_id]],'Customers'!A:A,'Customers'!L:L)</f>
        <v>Kanav Thaman</v>
      </c>
      <c r="H105" t="str">
        <f>INDEX(branch!B:B,MATCH(account[[#This Row],[branch_id]],branch!A:A, 0))</f>
        <v>UBI 11 Silicon Valley</v>
      </c>
    </row>
    <row r="106" spans="1:8">
      <c r="A106">
        <v>1041327604</v>
      </c>
      <c r="B106">
        <v>19</v>
      </c>
      <c r="C106" s="1" t="s">
        <v>9</v>
      </c>
      <c r="D106">
        <v>5919.6</v>
      </c>
      <c r="E106">
        <v>9</v>
      </c>
      <c r="F106" s="2">
        <v>43691.889537037037</v>
      </c>
      <c r="G106" t="str">
        <f>_xlfn.XLOOKUP(account[[#This Row],[customer_id]],'Customers'!A:A,'Customers'!L:L)</f>
        <v>Pihu Jain</v>
      </c>
      <c r="H106" t="str">
        <f>INDEX(branch!B:B,MATCH(account[[#This Row],[branch_id]],branch!A:A, 0))</f>
        <v>PNB 44 Cyber City</v>
      </c>
    </row>
    <row r="107" spans="1:8">
      <c r="A107">
        <v>1082794607</v>
      </c>
      <c r="B107">
        <v>63</v>
      </c>
      <c r="C107" s="1" t="s">
        <v>6</v>
      </c>
      <c r="D107">
        <v>6055.23</v>
      </c>
      <c r="E107">
        <v>7</v>
      </c>
      <c r="F107" s="2">
        <v>45108.700243055559</v>
      </c>
      <c r="G107" t="str">
        <f>_xlfn.XLOOKUP(account[[#This Row],[customer_id]],'Customers'!A:A,'Customers'!L:L)</f>
        <v>Mohanlal Luthra</v>
      </c>
      <c r="H107" t="str">
        <f>INDEX(branch!B:B,MATCH(account[[#This Row],[branch_id]],branch!A:A, 0))</f>
        <v>SBI 606 Juhu Beach</v>
      </c>
    </row>
    <row r="108" spans="1:8">
      <c r="A108">
        <v>1032168449</v>
      </c>
      <c r="B108">
        <v>1</v>
      </c>
      <c r="C108" s="1" t="s">
        <v>9</v>
      </c>
      <c r="D108">
        <v>1238.7</v>
      </c>
      <c r="E108">
        <v>29</v>
      </c>
      <c r="F108" s="2">
        <v>44968.350995370369</v>
      </c>
      <c r="G108" t="str">
        <f>_xlfn.XLOOKUP(account[[#This Row],[customer_id]],'Customers'!A:A,'Customers'!L:L)</f>
        <v>Raghav Warrior</v>
      </c>
      <c r="H108" t="str">
        <f>INDEX(branch!B:B,MATCH(account[[#This Row],[branch_id]],branch!A:A, 0))</f>
        <v>UBI 456 Park Street</v>
      </c>
    </row>
    <row r="109" spans="1:8">
      <c r="A109">
        <v>1095086432</v>
      </c>
      <c r="B109">
        <v>29</v>
      </c>
      <c r="C109" s="1" t="s">
        <v>7</v>
      </c>
      <c r="D109">
        <v>2139.62</v>
      </c>
      <c r="E109">
        <v>6</v>
      </c>
      <c r="F109" s="2">
        <v>45169.263553240744</v>
      </c>
      <c r="G109" t="str">
        <f>_xlfn.XLOOKUP(account[[#This Row],[customer_id]],'Customers'!A:A,'Customers'!L:L)</f>
        <v>Ranbir Solanki</v>
      </c>
      <c r="H109" t="str">
        <f>INDEX(branch!B:B,MATCH(account[[#This Row],[branch_id]],branch!A:A, 0))</f>
        <v>KMB 123 MG Road</v>
      </c>
    </row>
    <row r="110" spans="1:8">
      <c r="A110">
        <v>1030221193</v>
      </c>
      <c r="B110">
        <v>84</v>
      </c>
      <c r="C110" s="1" t="s">
        <v>8</v>
      </c>
      <c r="D110">
        <v>2184.5</v>
      </c>
      <c r="E110">
        <v>32</v>
      </c>
      <c r="F110" s="2">
        <v>44820.889282407406</v>
      </c>
      <c r="G110" t="str">
        <f>_xlfn.XLOOKUP(account[[#This Row],[customer_id]],'Customers'!A:A,'Customers'!L:L)</f>
        <v>Adira Babu</v>
      </c>
      <c r="H110" t="str">
        <f>INDEX(branch!B:B,MATCH(account[[#This Row],[branch_id]],branch!A:A, 0))</f>
        <v>CANARA 606 Juhu Beach</v>
      </c>
    </row>
    <row r="111" spans="1:8">
      <c r="A111">
        <v>1033925848</v>
      </c>
      <c r="B111">
        <v>30</v>
      </c>
      <c r="C111" s="1" t="s">
        <v>8</v>
      </c>
      <c r="D111">
        <v>8977.77</v>
      </c>
      <c r="E111">
        <v>19</v>
      </c>
      <c r="F111" s="2">
        <v>44662.436238425929</v>
      </c>
      <c r="G111" t="str">
        <f>_xlfn.XLOOKUP(account[[#This Row],[customer_id]],'Customers'!A:A,'Customers'!L:L)</f>
        <v>Bhavin Chahal</v>
      </c>
      <c r="H111" t="str">
        <f>INDEX(branch!B:B,MATCH(account[[#This Row],[branch_id]],branch!A:A, 0))</f>
        <v>INDUS 123 MG Road</v>
      </c>
    </row>
    <row r="112" spans="1:8">
      <c r="A112">
        <v>1126038891</v>
      </c>
      <c r="B112">
        <v>94</v>
      </c>
      <c r="C112" s="1" t="s">
        <v>7</v>
      </c>
      <c r="D112">
        <v>7218.86</v>
      </c>
      <c r="E112">
        <v>10</v>
      </c>
      <c r="F112" s="2">
        <v>43979.029976851853</v>
      </c>
      <c r="G112" t="str">
        <f>_xlfn.XLOOKUP(account[[#This Row],[customer_id]],'Customers'!A:A,'Customers'!L:L)</f>
        <v>Navya Shroff</v>
      </c>
      <c r="H112" t="str">
        <f>INDEX(branch!B:B,MATCH(account[[#This Row],[branch_id]],branch!A:A, 0))</f>
        <v>BOB 123 MG Road</v>
      </c>
    </row>
    <row r="113" spans="1:8">
      <c r="A113">
        <v>1049405235</v>
      </c>
      <c r="B113">
        <v>23</v>
      </c>
      <c r="C113" s="1" t="s">
        <v>6</v>
      </c>
      <c r="D113">
        <v>2592.6</v>
      </c>
      <c r="E113">
        <v>5</v>
      </c>
      <c r="F113" s="2">
        <v>45151.310949074075</v>
      </c>
      <c r="G113" t="str">
        <f>_xlfn.XLOOKUP(account[[#This Row],[customer_id]],'Customers'!A:A,'Customers'!L:L)</f>
        <v>Vidur Luthra</v>
      </c>
      <c r="H113" t="str">
        <f>INDEX(branch!B:B,MATCH(account[[#This Row],[branch_id]],branch!A:A, 0))</f>
        <v>AXIS 707 Brigade Road</v>
      </c>
    </row>
    <row r="114" spans="1:8">
      <c r="A114">
        <v>1126381804</v>
      </c>
      <c r="B114">
        <v>21</v>
      </c>
      <c r="C114" s="1" t="s">
        <v>6</v>
      </c>
      <c r="D114">
        <v>5888.45</v>
      </c>
      <c r="E114">
        <v>3</v>
      </c>
      <c r="F114" s="2">
        <v>44320.307881944442</v>
      </c>
      <c r="G114" t="str">
        <f>_xlfn.XLOOKUP(account[[#This Row],[customer_id]],'Customers'!A:A,'Customers'!L:L)</f>
        <v>Seher Upadhyay</v>
      </c>
      <c r="H114" t="str">
        <f>INDEX(branch!B:B,MATCH(account[[#This Row],[branch_id]],branch!A:A, 0))</f>
        <v>SBI 55 Info Park</v>
      </c>
    </row>
    <row r="115" spans="1:8">
      <c r="A115">
        <v>1134025985</v>
      </c>
      <c r="B115">
        <v>69</v>
      </c>
      <c r="C115" s="1" t="s">
        <v>8</v>
      </c>
      <c r="D115">
        <v>3990.22</v>
      </c>
      <c r="E115">
        <v>13</v>
      </c>
      <c r="F115" s="2">
        <v>44781.550162037034</v>
      </c>
      <c r="G115" t="str">
        <f>_xlfn.XLOOKUP(account[[#This Row],[customer_id]],'Customers'!A:A,'Customers'!L:L)</f>
        <v>Aaryahi Balay</v>
      </c>
      <c r="H115" t="str">
        <f>INDEX(branch!B:B,MATCH(account[[#This Row],[branch_id]],branch!A:A, 0))</f>
        <v>INDUS 33 Central Park</v>
      </c>
    </row>
    <row r="116" spans="1:8">
      <c r="A116">
        <v>1162555129</v>
      </c>
      <c r="B116">
        <v>11</v>
      </c>
      <c r="C116" s="1" t="s">
        <v>6</v>
      </c>
      <c r="D116">
        <v>4989.26</v>
      </c>
      <c r="E116">
        <v>18</v>
      </c>
      <c r="F116" s="2">
        <v>45188.996967592589</v>
      </c>
      <c r="G116" t="str">
        <f>_xlfn.XLOOKUP(account[[#This Row],[customer_id]],'Customers'!A:A,'Customers'!L:L)</f>
        <v>Jayan Batra</v>
      </c>
      <c r="H116" t="str">
        <f>INDEX(branch!B:B,MATCH(account[[#This Row],[branch_id]],branch!A:A, 0))</f>
        <v>ICICI 55 Info Park</v>
      </c>
    </row>
    <row r="117" spans="1:8">
      <c r="A117">
        <v>1098436931</v>
      </c>
      <c r="B117">
        <v>97</v>
      </c>
      <c r="C117" s="1" t="s">
        <v>6</v>
      </c>
      <c r="D117">
        <v>8881.5300000000007</v>
      </c>
      <c r="E117">
        <v>17</v>
      </c>
      <c r="F117" s="2">
        <v>44819.514340277776</v>
      </c>
      <c r="G117" t="str">
        <f>_xlfn.XLOOKUP(account[[#This Row],[customer_id]],'Customers'!A:A,'Customers'!L:L)</f>
        <v>Anahi Char</v>
      </c>
      <c r="H117" t="str">
        <f>INDEX(branch!B:B,MATCH(account[[#This Row],[branch_id]],branch!A:A, 0))</f>
        <v>BOB 78 Royal Street</v>
      </c>
    </row>
    <row r="118" spans="1:8">
      <c r="A118">
        <v>1030596655</v>
      </c>
      <c r="B118">
        <v>41</v>
      </c>
      <c r="C118" s="1" t="s">
        <v>6</v>
      </c>
      <c r="D118">
        <v>7117.35</v>
      </c>
      <c r="E118">
        <v>34</v>
      </c>
      <c r="F118" s="2">
        <v>45423.449305555558</v>
      </c>
      <c r="G118" t="str">
        <f>_xlfn.XLOOKUP(account[[#This Row],[customer_id]],'Customers'!A:A,'Customers'!L:L)</f>
        <v>Elakshi Krishna</v>
      </c>
      <c r="H118" t="str">
        <f>INDEX(branch!B:B,MATCH(account[[#This Row],[branch_id]],branch!A:A, 0))</f>
        <v>HDFC 303 Banjara Hills</v>
      </c>
    </row>
    <row r="119" spans="1:8">
      <c r="A119">
        <v>1060335570</v>
      </c>
      <c r="B119">
        <v>26</v>
      </c>
      <c r="C119" s="1" t="s">
        <v>6</v>
      </c>
      <c r="D119">
        <v>3262.49</v>
      </c>
      <c r="E119">
        <v>4</v>
      </c>
      <c r="F119" s="2">
        <v>45377.416724537034</v>
      </c>
      <c r="G119" t="str">
        <f>_xlfn.XLOOKUP(account[[#This Row],[customer_id]],'Customers'!A:A,'Customers'!L:L)</f>
        <v>Akarsh Sur</v>
      </c>
      <c r="H119" t="str">
        <f>INDEX(branch!B:B,MATCH(account[[#This Row],[branch_id]],branch!A:A, 0))</f>
        <v>ICICI 22 Industrial Area</v>
      </c>
    </row>
    <row r="120" spans="1:8">
      <c r="A120">
        <v>1166814266</v>
      </c>
      <c r="B120">
        <v>77</v>
      </c>
      <c r="C120" s="1" t="s">
        <v>9</v>
      </c>
      <c r="D120">
        <v>2297.61</v>
      </c>
      <c r="E120">
        <v>27</v>
      </c>
      <c r="F120" s="2">
        <v>45372.458252314813</v>
      </c>
      <c r="G120" t="str">
        <f>_xlfn.XLOOKUP(account[[#This Row],[customer_id]],'Customers'!A:A,'Customers'!L:L)</f>
        <v>Aarna Lal</v>
      </c>
      <c r="H120" t="str">
        <f>INDEX(branch!B:B,MATCH(account[[#This Row],[branch_id]],branch!A:A, 0))</f>
        <v>HDFC 55 Info Park</v>
      </c>
    </row>
    <row r="121" spans="1:8">
      <c r="A121">
        <v>1062743578</v>
      </c>
      <c r="B121">
        <v>95</v>
      </c>
      <c r="C121" s="1" t="s">
        <v>7</v>
      </c>
      <c r="D121">
        <v>7556.41</v>
      </c>
      <c r="E121">
        <v>20</v>
      </c>
      <c r="F121" s="2">
        <v>45038.604537037034</v>
      </c>
      <c r="G121" t="str">
        <f>_xlfn.XLOOKUP(account[[#This Row],[customer_id]],'Customers'!A:A,'Customers'!L:L)</f>
        <v>Ayesha Dave</v>
      </c>
      <c r="H121" t="str">
        <f>INDEX(branch!B:B,MATCH(account[[#This Row],[branch_id]],branch!A:A, 0))</f>
        <v>KMB 707 Brigade Road</v>
      </c>
    </row>
    <row r="122" spans="1:8">
      <c r="A122">
        <v>1129686264</v>
      </c>
      <c r="B122">
        <v>13</v>
      </c>
      <c r="C122" s="1" t="s">
        <v>8</v>
      </c>
      <c r="D122">
        <v>7807.96</v>
      </c>
      <c r="E122">
        <v>14</v>
      </c>
      <c r="F122" s="2">
        <v>44436.807291666664</v>
      </c>
      <c r="G122" t="str">
        <f>_xlfn.XLOOKUP(account[[#This Row],[customer_id]],'Customers'!A:A,'Customers'!L:L)</f>
        <v>Arnav Chad</v>
      </c>
      <c r="H122" t="str">
        <f>INDEX(branch!B:B,MATCH(account[[#This Row],[branch_id]],branch!A:A, 0))</f>
        <v>CANARA 707 Brigade Road</v>
      </c>
    </row>
    <row r="123" spans="1:8">
      <c r="A123">
        <v>1175610429</v>
      </c>
      <c r="B123">
        <v>83</v>
      </c>
      <c r="C123" s="1" t="s">
        <v>9</v>
      </c>
      <c r="D123">
        <v>6858.87</v>
      </c>
      <c r="E123">
        <v>14</v>
      </c>
      <c r="F123" s="2">
        <v>43883.381481481483</v>
      </c>
      <c r="G123" t="str">
        <f>_xlfn.XLOOKUP(account[[#This Row],[customer_id]],'Customers'!A:A,'Customers'!L:L)</f>
        <v>Jiya Balakrishnan</v>
      </c>
      <c r="H123" t="str">
        <f>INDEX(branch!B:B,MATCH(account[[#This Row],[branch_id]],branch!A:A, 0))</f>
        <v>CANARA 707 Brigade Road</v>
      </c>
    </row>
    <row r="124" spans="1:8">
      <c r="A124">
        <v>1059554497</v>
      </c>
      <c r="B124">
        <v>10</v>
      </c>
      <c r="C124" s="1" t="s">
        <v>6</v>
      </c>
      <c r="D124">
        <v>6097.51</v>
      </c>
      <c r="E124">
        <v>3</v>
      </c>
      <c r="F124" s="2">
        <v>45219.249178240738</v>
      </c>
      <c r="G124" t="str">
        <f>_xlfn.XLOOKUP(account[[#This Row],[customer_id]],'Customers'!A:A,'Customers'!L:L)</f>
        <v>Tanya Keer</v>
      </c>
      <c r="H124" t="str">
        <f>INDEX(branch!B:B,MATCH(account[[#This Row],[branch_id]],branch!A:A, 0))</f>
        <v>SBI 55 Info Park</v>
      </c>
    </row>
    <row r="125" spans="1:8">
      <c r="A125">
        <v>1049728693</v>
      </c>
      <c r="B125">
        <v>51</v>
      </c>
      <c r="C125" s="1" t="s">
        <v>8</v>
      </c>
      <c r="D125">
        <v>6921.71</v>
      </c>
      <c r="E125">
        <v>27</v>
      </c>
      <c r="F125" s="2">
        <v>44748.14947916667</v>
      </c>
      <c r="G125" t="str">
        <f>_xlfn.XLOOKUP(account[[#This Row],[customer_id]],'Customers'!A:A,'Customers'!L:L)</f>
        <v>Neelofar Bajaj</v>
      </c>
      <c r="H125" t="str">
        <f>INDEX(branch!B:B,MATCH(account[[#This Row],[branch_id]],branch!A:A, 0))</f>
        <v>HDFC 55 Info Park</v>
      </c>
    </row>
    <row r="126" spans="1:8">
      <c r="A126">
        <v>1103592463</v>
      </c>
      <c r="B126">
        <v>58</v>
      </c>
      <c r="C126" s="1" t="s">
        <v>6</v>
      </c>
      <c r="D126">
        <v>9214.31</v>
      </c>
      <c r="E126">
        <v>31</v>
      </c>
      <c r="F126" s="2">
        <v>44831.249178240738</v>
      </c>
      <c r="G126" t="str">
        <f>_xlfn.XLOOKUP(account[[#This Row],[customer_id]],'Customers'!A:A,'Customers'!L:L)</f>
        <v>Anahita Grewal</v>
      </c>
      <c r="H126" t="str">
        <f>INDEX(branch!B:B,MATCH(account[[#This Row],[branch_id]],branch!A:A, 0))</f>
        <v>SBI 34 Hill Road</v>
      </c>
    </row>
    <row r="127" spans="1:8">
      <c r="A127">
        <v>1118586242</v>
      </c>
      <c r="B127">
        <v>11</v>
      </c>
      <c r="C127" s="1" t="s">
        <v>9</v>
      </c>
      <c r="D127">
        <v>8495.4500000000007</v>
      </c>
      <c r="E127">
        <v>6</v>
      </c>
      <c r="F127" s="2">
        <v>44094.808923611112</v>
      </c>
      <c r="G127" t="str">
        <f>_xlfn.XLOOKUP(account[[#This Row],[customer_id]],'Customers'!A:A,'Customers'!L:L)</f>
        <v>Jayan Batra</v>
      </c>
      <c r="H127" t="str">
        <f>INDEX(branch!B:B,MATCH(account[[#This Row],[branch_id]],branch!A:A, 0))</f>
        <v>KMB 123 MG Road</v>
      </c>
    </row>
    <row r="128" spans="1:8">
      <c r="A128">
        <v>1075015813</v>
      </c>
      <c r="B128">
        <v>63</v>
      </c>
      <c r="C128" s="1" t="s">
        <v>8</v>
      </c>
      <c r="D128">
        <v>5610.4</v>
      </c>
      <c r="E128">
        <v>12</v>
      </c>
      <c r="F128" s="2">
        <v>45399.208622685182</v>
      </c>
      <c r="G128" t="str">
        <f>_xlfn.XLOOKUP(account[[#This Row],[customer_id]],'Customers'!A:A,'Customers'!L:L)</f>
        <v>Mohanlal Luthra</v>
      </c>
      <c r="H128" t="str">
        <f>INDEX(branch!B:B,MATCH(account[[#This Row],[branch_id]],branch!A:A, 0))</f>
        <v>ICICI 707 Brigade Road</v>
      </c>
    </row>
    <row r="129" spans="1:8">
      <c r="A129">
        <v>1079185403</v>
      </c>
      <c r="B129">
        <v>80</v>
      </c>
      <c r="C129" s="1" t="s">
        <v>6</v>
      </c>
      <c r="D129">
        <v>1791.7</v>
      </c>
      <c r="E129">
        <v>25</v>
      </c>
      <c r="F129" s="2">
        <v>45229.663668981484</v>
      </c>
      <c r="G129" t="str">
        <f>_xlfn.XLOOKUP(account[[#This Row],[customer_id]],'Customers'!A:A,'Customers'!L:L)</f>
        <v>Elakshi Chokshi</v>
      </c>
      <c r="H129" t="str">
        <f>INDEX(branch!B:B,MATCH(account[[#This Row],[branch_id]],branch!A:A, 0))</f>
        <v>UBI 11 Silicon Valley</v>
      </c>
    </row>
    <row r="130" spans="1:8">
      <c r="A130">
        <v>1084766312</v>
      </c>
      <c r="B130">
        <v>7</v>
      </c>
      <c r="C130" s="1" t="s">
        <v>8</v>
      </c>
      <c r="D130">
        <v>3302.67</v>
      </c>
      <c r="E130">
        <v>28</v>
      </c>
      <c r="F130" s="2">
        <v>43977.951909722222</v>
      </c>
      <c r="G130" t="str">
        <f>_xlfn.XLOOKUP(account[[#This Row],[customer_id]],'Customers'!A:A,'Customers'!L:L)</f>
        <v>Advika Som</v>
      </c>
      <c r="H130" t="str">
        <f>INDEX(branch!B:B,MATCH(account[[#This Row],[branch_id]],branch!A:A, 0))</f>
        <v>INDUS 11 Silicon Valley</v>
      </c>
    </row>
    <row r="131" spans="1:8">
      <c r="A131">
        <v>1053739522</v>
      </c>
      <c r="B131">
        <v>1</v>
      </c>
      <c r="C131" s="1" t="s">
        <v>7</v>
      </c>
      <c r="D131">
        <v>7397.48</v>
      </c>
      <c r="E131">
        <v>28</v>
      </c>
      <c r="F131" s="2">
        <v>43671.556377314817</v>
      </c>
      <c r="G131" t="str">
        <f>_xlfn.XLOOKUP(account[[#This Row],[customer_id]],'Customers'!A:A,'Customers'!L:L)</f>
        <v>Raghav Warrior</v>
      </c>
      <c r="H131" t="str">
        <f>INDEX(branch!B:B,MATCH(account[[#This Row],[branch_id]],branch!A:A, 0))</f>
        <v>INDUS 11 Silicon Valley</v>
      </c>
    </row>
    <row r="132" spans="1:8">
      <c r="A132">
        <v>1087311506</v>
      </c>
      <c r="B132">
        <v>59</v>
      </c>
      <c r="C132" s="1" t="s">
        <v>6</v>
      </c>
      <c r="D132">
        <v>2260.4299999999998</v>
      </c>
      <c r="E132">
        <v>31</v>
      </c>
      <c r="F132" s="2">
        <v>43971.052175925928</v>
      </c>
      <c r="G132" t="str">
        <f>_xlfn.XLOOKUP(account[[#This Row],[customer_id]],'Customers'!A:A,'Customers'!L:L)</f>
        <v>Kaira Grewal</v>
      </c>
      <c r="H132" t="str">
        <f>INDEX(branch!B:B,MATCH(account[[#This Row],[branch_id]],branch!A:A, 0))</f>
        <v>SBI 34 Hill Road</v>
      </c>
    </row>
    <row r="133" spans="1:8">
      <c r="A133">
        <v>1140225706</v>
      </c>
      <c r="B133">
        <v>14</v>
      </c>
      <c r="C133" s="1" t="s">
        <v>6</v>
      </c>
      <c r="D133">
        <v>2882.37</v>
      </c>
      <c r="E133">
        <v>10</v>
      </c>
      <c r="F133" s="2">
        <v>44156.706030092595</v>
      </c>
      <c r="G133" t="str">
        <f>_xlfn.XLOOKUP(account[[#This Row],[customer_id]],'Customers'!A:A,'Customers'!L:L)</f>
        <v>Vardaniya Tata</v>
      </c>
      <c r="H133" t="str">
        <f>INDEX(branch!B:B,MATCH(account[[#This Row],[branch_id]],branch!A:A, 0))</f>
        <v>BOB 123 MG Road</v>
      </c>
    </row>
    <row r="134" spans="1:8">
      <c r="A134">
        <v>1179489762</v>
      </c>
      <c r="B134">
        <v>68</v>
      </c>
      <c r="C134" s="1" t="s">
        <v>9</v>
      </c>
      <c r="D134">
        <v>5834.6</v>
      </c>
      <c r="E134">
        <v>18</v>
      </c>
      <c r="F134" s="2">
        <v>44910.172013888892</v>
      </c>
      <c r="G134" t="str">
        <f>_xlfn.XLOOKUP(account[[#This Row],[customer_id]],'Customers'!A:A,'Customers'!L:L)</f>
        <v>Trisha Rege</v>
      </c>
      <c r="H134" t="str">
        <f>INDEX(branch!B:B,MATCH(account[[#This Row],[branch_id]],branch!A:A, 0))</f>
        <v>ICICI 55 Info Park</v>
      </c>
    </row>
    <row r="135" spans="1:8">
      <c r="A135">
        <v>1116132425</v>
      </c>
      <c r="B135">
        <v>92</v>
      </c>
      <c r="C135" s="1" t="s">
        <v>6</v>
      </c>
      <c r="D135">
        <v>2994.27</v>
      </c>
      <c r="E135">
        <v>25</v>
      </c>
      <c r="F135" s="2">
        <v>43751.677465277775</v>
      </c>
      <c r="G135" t="str">
        <f>_xlfn.XLOOKUP(account[[#This Row],[customer_id]],'Customers'!A:A,'Customers'!L:L)</f>
        <v>Vivaan Sanghvi</v>
      </c>
      <c r="H135" t="str">
        <f>INDEX(branch!B:B,MATCH(account[[#This Row],[branch_id]],branch!A:A, 0))</f>
        <v>UBI 11 Silicon Valley</v>
      </c>
    </row>
    <row r="136" spans="1:8">
      <c r="A136">
        <v>1018160604</v>
      </c>
      <c r="B136">
        <v>20</v>
      </c>
      <c r="C136" s="1" t="s">
        <v>6</v>
      </c>
      <c r="D136">
        <v>3177.56</v>
      </c>
      <c r="E136">
        <v>30</v>
      </c>
      <c r="F136" s="2">
        <v>44711.348738425928</v>
      </c>
      <c r="G136" t="str">
        <f>_xlfn.XLOOKUP(account[[#This Row],[customer_id]],'Customers'!A:A,'Customers'!L:L)</f>
        <v>Madhav Rout</v>
      </c>
      <c r="H136" t="str">
        <f>INDEX(branch!B:B,MATCH(account[[#This Row],[branch_id]],branch!A:A, 0))</f>
        <v>PNB 78 Royal Street</v>
      </c>
    </row>
    <row r="137" spans="1:8">
      <c r="A137">
        <v>1054361923</v>
      </c>
      <c r="B137">
        <v>53</v>
      </c>
      <c r="C137" s="1" t="s">
        <v>7</v>
      </c>
      <c r="D137">
        <v>3899.15</v>
      </c>
      <c r="E137">
        <v>15</v>
      </c>
      <c r="F137" s="2">
        <v>44632.951597222222</v>
      </c>
      <c r="G137" t="str">
        <f>_xlfn.XLOOKUP(account[[#This Row],[customer_id]],'Customers'!A:A,'Customers'!L:L)</f>
        <v>Ira Sur</v>
      </c>
      <c r="H137" t="str">
        <f>INDEX(branch!B:B,MATCH(account[[#This Row],[branch_id]],branch!A:A, 0))</f>
        <v>KMB 505 Hitech City</v>
      </c>
    </row>
    <row r="138" spans="1:8">
      <c r="A138">
        <v>1138892688</v>
      </c>
      <c r="B138">
        <v>17</v>
      </c>
      <c r="C138" s="1" t="s">
        <v>9</v>
      </c>
      <c r="D138">
        <v>4012.13</v>
      </c>
      <c r="E138">
        <v>19</v>
      </c>
      <c r="F138" s="2">
        <v>44302.991122685184</v>
      </c>
      <c r="G138" t="str">
        <f>_xlfn.XLOOKUP(account[[#This Row],[customer_id]],'Customers'!A:A,'Customers'!L:L)</f>
        <v>Uthkarsh Magar</v>
      </c>
      <c r="H138" t="str">
        <f>INDEX(branch!B:B,MATCH(account[[#This Row],[branch_id]],branch!A:A, 0))</f>
        <v>INDUS 123 MG Road</v>
      </c>
    </row>
    <row r="139" spans="1:8">
      <c r="A139">
        <v>1079081946</v>
      </c>
      <c r="B139">
        <v>26</v>
      </c>
      <c r="C139" s="1" t="s">
        <v>7</v>
      </c>
      <c r="D139">
        <v>1910.07</v>
      </c>
      <c r="E139">
        <v>20</v>
      </c>
      <c r="F139" s="2">
        <v>45008.678854166668</v>
      </c>
      <c r="G139" t="str">
        <f>_xlfn.XLOOKUP(account[[#This Row],[customer_id]],'Customers'!A:A,'Customers'!L:L)</f>
        <v>Akarsh Sur</v>
      </c>
      <c r="H139" t="str">
        <f>INDEX(branch!B:B,MATCH(account[[#This Row],[branch_id]],branch!A:A, 0))</f>
        <v>KMB 707 Brigade Road</v>
      </c>
    </row>
    <row r="140" spans="1:8">
      <c r="A140">
        <v>1044819961</v>
      </c>
      <c r="B140">
        <v>7</v>
      </c>
      <c r="C140" s="1" t="s">
        <v>7</v>
      </c>
      <c r="D140">
        <v>4221.7299999999996</v>
      </c>
      <c r="E140">
        <v>28</v>
      </c>
      <c r="F140" s="2">
        <v>43691.78696759259</v>
      </c>
      <c r="G140" t="str">
        <f>_xlfn.XLOOKUP(account[[#This Row],[customer_id]],'Customers'!A:A,'Customers'!L:L)</f>
        <v>Advika Som</v>
      </c>
      <c r="H140" t="str">
        <f>INDEX(branch!B:B,MATCH(account[[#This Row],[branch_id]],branch!A:A, 0))</f>
        <v>INDUS 11 Silicon Valley</v>
      </c>
    </row>
    <row r="141" spans="1:8">
      <c r="A141">
        <v>1145683362</v>
      </c>
      <c r="B141">
        <v>61</v>
      </c>
      <c r="C141" s="1" t="s">
        <v>6</v>
      </c>
      <c r="D141">
        <v>2735.77</v>
      </c>
      <c r="E141">
        <v>23</v>
      </c>
      <c r="F141" s="2">
        <v>45198.490682870368</v>
      </c>
      <c r="G141" t="str">
        <f>_xlfn.XLOOKUP(account[[#This Row],[customer_id]],'Customers'!A:A,'Customers'!L:L)</f>
        <v>Rasha Dua</v>
      </c>
      <c r="H141" t="str">
        <f>INDEX(branch!B:B,MATCH(account[[#This Row],[branch_id]],branch!A:A, 0))</f>
        <v>BOB 101 Residency Road</v>
      </c>
    </row>
    <row r="142" spans="1:8">
      <c r="A142">
        <v>1142970135</v>
      </c>
      <c r="B142">
        <v>43</v>
      </c>
      <c r="C142" s="1" t="s">
        <v>8</v>
      </c>
      <c r="D142">
        <v>3478.49</v>
      </c>
      <c r="E142">
        <v>24</v>
      </c>
      <c r="F142" s="2">
        <v>45019.755208333336</v>
      </c>
      <c r="G142" t="str">
        <f>_xlfn.XLOOKUP(account[[#This Row],[customer_id]],'Customers'!A:A,'Customers'!L:L)</f>
        <v>Arhaan Chanda</v>
      </c>
      <c r="H142" t="str">
        <f>INDEX(branch!B:B,MATCH(account[[#This Row],[branch_id]],branch!A:A, 0))</f>
        <v>AXIS 404 Connaught Place</v>
      </c>
    </row>
    <row r="143" spans="1:8">
      <c r="A143">
        <v>1185514908</v>
      </c>
      <c r="B143">
        <v>27</v>
      </c>
      <c r="C143" s="1" t="s">
        <v>9</v>
      </c>
      <c r="D143">
        <v>7626.24</v>
      </c>
      <c r="E143">
        <v>17</v>
      </c>
      <c r="F143" s="2">
        <v>44834.906770833331</v>
      </c>
      <c r="G143" t="str">
        <f>_xlfn.XLOOKUP(account[[#This Row],[customer_id]],'Customers'!A:A,'Customers'!L:L)</f>
        <v>Umang Aggarwal</v>
      </c>
      <c r="H143" t="str">
        <f>INDEX(branch!B:B,MATCH(account[[#This Row],[branch_id]],branch!A:A, 0))</f>
        <v>BOB 78 Royal Street</v>
      </c>
    </row>
    <row r="144" spans="1:8">
      <c r="A144">
        <v>1021346670</v>
      </c>
      <c r="B144">
        <v>96</v>
      </c>
      <c r="C144" s="1" t="s">
        <v>8</v>
      </c>
      <c r="D144">
        <v>2071.0500000000002</v>
      </c>
      <c r="E144">
        <v>8</v>
      </c>
      <c r="F144" s="2">
        <v>43667.040381944447</v>
      </c>
      <c r="G144" t="str">
        <f>_xlfn.XLOOKUP(account[[#This Row],[customer_id]],'Customers'!A:A,'Customers'!L:L)</f>
        <v>Ritvik Mann</v>
      </c>
      <c r="H144" t="str">
        <f>INDEX(branch!B:B,MATCH(account[[#This Row],[branch_id]],branch!A:A, 0))</f>
        <v>PNB 505 Hitech City</v>
      </c>
    </row>
    <row r="145" spans="1:8">
      <c r="A145">
        <v>1148807323</v>
      </c>
      <c r="B145">
        <v>80</v>
      </c>
      <c r="C145" s="1" t="s">
        <v>9</v>
      </c>
      <c r="D145">
        <v>7732.69</v>
      </c>
      <c r="E145">
        <v>19</v>
      </c>
      <c r="F145" s="2">
        <v>44539.23060185185</v>
      </c>
      <c r="G145" t="str">
        <f>_xlfn.XLOOKUP(account[[#This Row],[customer_id]],'Customers'!A:A,'Customers'!L:L)</f>
        <v>Elakshi Chokshi</v>
      </c>
      <c r="H145" t="str">
        <f>INDEX(branch!B:B,MATCH(account[[#This Row],[branch_id]],branch!A:A, 0))</f>
        <v>INDUS 123 MG Road</v>
      </c>
    </row>
    <row r="146" spans="1:8">
      <c r="A146">
        <v>1070389276</v>
      </c>
      <c r="B146">
        <v>31</v>
      </c>
      <c r="C146" s="1" t="s">
        <v>7</v>
      </c>
      <c r="D146">
        <v>2380.87</v>
      </c>
      <c r="E146">
        <v>28</v>
      </c>
      <c r="F146" s="2">
        <v>43897.400347222225</v>
      </c>
      <c r="G146" t="str">
        <f>_xlfn.XLOOKUP(account[[#This Row],[customer_id]],'Customers'!A:A,'Customers'!L:L)</f>
        <v>Drishya Gaba</v>
      </c>
      <c r="H146" t="str">
        <f>INDEX(branch!B:B,MATCH(account[[#This Row],[branch_id]],branch!A:A, 0))</f>
        <v>INDUS 11 Silicon Valley</v>
      </c>
    </row>
    <row r="147" spans="1:8">
      <c r="A147">
        <v>1032972218</v>
      </c>
      <c r="B147">
        <v>16</v>
      </c>
      <c r="C147" s="1" t="s">
        <v>7</v>
      </c>
      <c r="D147">
        <v>2889.05</v>
      </c>
      <c r="E147">
        <v>32</v>
      </c>
      <c r="F147" s="2">
        <v>45402.58011574074</v>
      </c>
      <c r="G147" t="str">
        <f>_xlfn.XLOOKUP(account[[#This Row],[customer_id]],'Customers'!A:A,'Customers'!L:L)</f>
        <v>Jivin Manda</v>
      </c>
      <c r="H147" t="str">
        <f>INDEX(branch!B:B,MATCH(account[[#This Row],[branch_id]],branch!A:A, 0))</f>
        <v>CANARA 606 Juhu Beach</v>
      </c>
    </row>
    <row r="148" spans="1:8">
      <c r="A148">
        <v>1040996967</v>
      </c>
      <c r="B148">
        <v>23</v>
      </c>
      <c r="C148" s="1" t="s">
        <v>9</v>
      </c>
      <c r="D148">
        <v>2310.2600000000002</v>
      </c>
      <c r="E148">
        <v>17</v>
      </c>
      <c r="F148" s="2">
        <v>44439.799351851849</v>
      </c>
      <c r="G148" t="str">
        <f>_xlfn.XLOOKUP(account[[#This Row],[customer_id]],'Customers'!A:A,'Customers'!L:L)</f>
        <v>Vidur Luthra</v>
      </c>
      <c r="H148" t="str">
        <f>INDEX(branch!B:B,MATCH(account[[#This Row],[branch_id]],branch!A:A, 0))</f>
        <v>BOB 78 Royal Street</v>
      </c>
    </row>
    <row r="149" spans="1:8">
      <c r="A149">
        <v>1081306403</v>
      </c>
      <c r="B149">
        <v>59</v>
      </c>
      <c r="C149" s="1" t="s">
        <v>7</v>
      </c>
      <c r="D149">
        <v>7095.29</v>
      </c>
      <c r="E149">
        <v>10</v>
      </c>
      <c r="F149" s="2">
        <v>45199.125254629631</v>
      </c>
      <c r="G149" t="str">
        <f>_xlfn.XLOOKUP(account[[#This Row],[customer_id]],'Customers'!A:A,'Customers'!L:L)</f>
        <v>Kaira Grewal</v>
      </c>
      <c r="H149" t="str">
        <f>INDEX(branch!B:B,MATCH(account[[#This Row],[branch_id]],branch!A:A, 0))</f>
        <v>BOB 123 MG Road</v>
      </c>
    </row>
    <row r="150" spans="1:8">
      <c r="A150">
        <v>1138527351</v>
      </c>
      <c r="B150">
        <v>5</v>
      </c>
      <c r="C150" s="1" t="s">
        <v>6</v>
      </c>
      <c r="D150">
        <v>9633.6200000000008</v>
      </c>
      <c r="E150">
        <v>34</v>
      </c>
      <c r="F150" s="2">
        <v>44059.062847222223</v>
      </c>
      <c r="G150" t="str">
        <f>_xlfn.XLOOKUP(account[[#This Row],[customer_id]],'Customers'!A:A,'Customers'!L:L)</f>
        <v>Ojas Sawhney</v>
      </c>
      <c r="H150" t="str">
        <f>INDEX(branch!B:B,MATCH(account[[#This Row],[branch_id]],branch!A:A, 0))</f>
        <v>HDFC 303 Banjara Hills</v>
      </c>
    </row>
    <row r="151" spans="1:8">
      <c r="A151">
        <v>1063515431</v>
      </c>
      <c r="B151">
        <v>100</v>
      </c>
      <c r="C151" s="1" t="s">
        <v>7</v>
      </c>
      <c r="D151">
        <v>5143.2299999999996</v>
      </c>
      <c r="E151">
        <v>31</v>
      </c>
      <c r="F151" s="2">
        <v>44398.263032407405</v>
      </c>
      <c r="G151" t="str">
        <f>_xlfn.XLOOKUP(account[[#This Row],[customer_id]],'Customers'!A:A,'Customers'!L:L)</f>
        <v>Kabir Hegde</v>
      </c>
      <c r="H151" t="str">
        <f>INDEX(branch!B:B,MATCH(account[[#This Row],[branch_id]],branch!A:A, 0))</f>
        <v>SBI 34 Hill Road</v>
      </c>
    </row>
    <row r="152" spans="1:8">
      <c r="A152">
        <v>1140147467</v>
      </c>
      <c r="B152">
        <v>93</v>
      </c>
      <c r="C152" s="1" t="s">
        <v>6</v>
      </c>
      <c r="D152">
        <v>1589.13</v>
      </c>
      <c r="E152">
        <v>12</v>
      </c>
      <c r="F152" s="2">
        <v>44800.311620370368</v>
      </c>
      <c r="G152" t="str">
        <f>_xlfn.XLOOKUP(account[[#This Row],[customer_id]],'Customers'!A:A,'Customers'!L:L)</f>
        <v>Jayant Joshi</v>
      </c>
      <c r="H152" t="str">
        <f>INDEX(branch!B:B,MATCH(account[[#This Row],[branch_id]],branch!A:A, 0))</f>
        <v>ICICI 707 Brigade Road</v>
      </c>
    </row>
    <row r="153" spans="1:8">
      <c r="A153">
        <v>1150874504</v>
      </c>
      <c r="B153">
        <v>48</v>
      </c>
      <c r="C153" s="1" t="s">
        <v>8</v>
      </c>
      <c r="D153">
        <v>8341.15</v>
      </c>
      <c r="E153">
        <v>22</v>
      </c>
      <c r="F153" s="2">
        <v>44947.747152777774</v>
      </c>
      <c r="G153" t="str">
        <f>_xlfn.XLOOKUP(account[[#This Row],[customer_id]],'Customers'!A:A,'Customers'!L:L)</f>
        <v>Vedika Biswas</v>
      </c>
      <c r="H153" t="str">
        <f>INDEX(branch!B:B,MATCH(account[[#This Row],[branch_id]],branch!A:A, 0))</f>
        <v>INDUS 101 Residency Road</v>
      </c>
    </row>
    <row r="154" spans="1:8">
      <c r="A154">
        <v>1052431058</v>
      </c>
      <c r="B154">
        <v>81</v>
      </c>
      <c r="C154" s="1" t="s">
        <v>7</v>
      </c>
      <c r="D154">
        <v>7981.48</v>
      </c>
      <c r="E154">
        <v>17</v>
      </c>
      <c r="F154" s="2">
        <v>44159.383657407408</v>
      </c>
      <c r="G154" t="str">
        <f>_xlfn.XLOOKUP(account[[#This Row],[customer_id]],'Customers'!A:A,'Customers'!L:L)</f>
        <v>Shalv Goswami</v>
      </c>
      <c r="H154" t="str">
        <f>INDEX(branch!B:B,MATCH(account[[#This Row],[branch_id]],branch!A:A, 0))</f>
        <v>BOB 78 Royal Street</v>
      </c>
    </row>
    <row r="155" spans="1:8">
      <c r="A155">
        <v>1162334813</v>
      </c>
      <c r="B155">
        <v>82</v>
      </c>
      <c r="C155" s="1" t="s">
        <v>8</v>
      </c>
      <c r="D155">
        <v>9087.1200000000008</v>
      </c>
      <c r="E155">
        <v>32</v>
      </c>
      <c r="F155" s="2">
        <v>44629.169259259259</v>
      </c>
      <c r="G155" t="str">
        <f>_xlfn.XLOOKUP(account[[#This Row],[customer_id]],'Customers'!A:A,'Customers'!L:L)</f>
        <v>Aaina Sani</v>
      </c>
      <c r="H155" t="str">
        <f>INDEX(branch!B:B,MATCH(account[[#This Row],[branch_id]],branch!A:A, 0))</f>
        <v>CANARA 606 Juhu Beach</v>
      </c>
    </row>
    <row r="156" spans="1:8">
      <c r="A156">
        <v>1016273546</v>
      </c>
      <c r="B156">
        <v>90</v>
      </c>
      <c r="C156" s="1" t="s">
        <v>7</v>
      </c>
      <c r="D156">
        <v>4366.25</v>
      </c>
      <c r="E156">
        <v>5</v>
      </c>
      <c r="F156" s="2">
        <v>45376.201122685183</v>
      </c>
      <c r="G156" t="str">
        <f>_xlfn.XLOOKUP(account[[#This Row],[customer_id]],'Customers'!A:A,'Customers'!L:L)</f>
        <v>Eva Bedi</v>
      </c>
      <c r="H156" t="str">
        <f>INDEX(branch!B:B,MATCH(account[[#This Row],[branch_id]],branch!A:A, 0))</f>
        <v>AXIS 707 Brigade Road</v>
      </c>
    </row>
    <row r="157" spans="1:8">
      <c r="A157">
        <v>1084011454</v>
      </c>
      <c r="B157">
        <v>29</v>
      </c>
      <c r="C157" s="1" t="s">
        <v>8</v>
      </c>
      <c r="D157">
        <v>3040.2</v>
      </c>
      <c r="E157">
        <v>25</v>
      </c>
      <c r="F157" s="2">
        <v>45431.048680555556</v>
      </c>
      <c r="G157" t="str">
        <f>_xlfn.XLOOKUP(account[[#This Row],[customer_id]],'Customers'!A:A,'Customers'!L:L)</f>
        <v>Ranbir Solanki</v>
      </c>
      <c r="H157" t="str">
        <f>INDEX(branch!B:B,MATCH(account[[#This Row],[branch_id]],branch!A:A, 0))</f>
        <v>UBI 11 Silicon Valley</v>
      </c>
    </row>
    <row r="158" spans="1:8">
      <c r="A158">
        <v>1182582020</v>
      </c>
      <c r="B158">
        <v>99</v>
      </c>
      <c r="C158" s="1" t="s">
        <v>8</v>
      </c>
      <c r="D158">
        <v>6789.16</v>
      </c>
      <c r="E158">
        <v>27</v>
      </c>
      <c r="F158" s="2">
        <v>44012.756631944445</v>
      </c>
      <c r="G158" t="str">
        <f>_xlfn.XLOOKUP(account[[#This Row],[customer_id]],'Customers'!A:A,'Customers'!L:L)</f>
        <v>Shalv Borde</v>
      </c>
      <c r="H158" t="str">
        <f>INDEX(branch!B:B,MATCH(account[[#This Row],[branch_id]],branch!A:A, 0))</f>
        <v>HDFC 55 Info Park</v>
      </c>
    </row>
    <row r="159" spans="1:8">
      <c r="A159">
        <v>1184933178</v>
      </c>
      <c r="B159">
        <v>7</v>
      </c>
      <c r="C159" s="1" t="s">
        <v>6</v>
      </c>
      <c r="D159">
        <v>3507.53</v>
      </c>
      <c r="E159">
        <v>20</v>
      </c>
      <c r="F159" s="2">
        <v>44445.390081018515</v>
      </c>
      <c r="G159" t="str">
        <f>_xlfn.XLOOKUP(account[[#This Row],[customer_id]],'Customers'!A:A,'Customers'!L:L)</f>
        <v>Advika Som</v>
      </c>
      <c r="H159" t="str">
        <f>INDEX(branch!B:B,MATCH(account[[#This Row],[branch_id]],branch!A:A, 0))</f>
        <v>KMB 707 Brigade Road</v>
      </c>
    </row>
    <row r="160" spans="1:8">
      <c r="A160">
        <v>1035499319</v>
      </c>
      <c r="B160">
        <v>31</v>
      </c>
      <c r="C160" s="1" t="s">
        <v>8</v>
      </c>
      <c r="D160">
        <v>2260.92</v>
      </c>
      <c r="E160">
        <v>11</v>
      </c>
      <c r="F160" s="2">
        <v>44445.045324074075</v>
      </c>
      <c r="G160" t="str">
        <f>_xlfn.XLOOKUP(account[[#This Row],[customer_id]],'Customers'!A:A,'Customers'!L:L)</f>
        <v>Drishya Gaba</v>
      </c>
      <c r="H160" t="str">
        <f>INDEX(branch!B:B,MATCH(account[[#This Row],[branch_id]],branch!A:A, 0))</f>
        <v>BOB 11 Silicon Valley</v>
      </c>
    </row>
    <row r="161" spans="1:8">
      <c r="A161">
        <v>1070049940</v>
      </c>
      <c r="B161">
        <v>50</v>
      </c>
      <c r="C161" s="1" t="s">
        <v>8</v>
      </c>
      <c r="D161">
        <v>6799.52</v>
      </c>
      <c r="E161">
        <v>32</v>
      </c>
      <c r="F161" s="2">
        <v>44809.754247685189</v>
      </c>
      <c r="G161" t="str">
        <f>_xlfn.XLOOKUP(account[[#This Row],[customer_id]],'Customers'!A:A,'Customers'!L:L)</f>
        <v>Shanaya Verma</v>
      </c>
      <c r="H161" t="str">
        <f>INDEX(branch!B:B,MATCH(account[[#This Row],[branch_id]],branch!A:A, 0))</f>
        <v>CANARA 606 Juhu Beach</v>
      </c>
    </row>
    <row r="162" spans="1:8">
      <c r="A162">
        <v>1194512780</v>
      </c>
      <c r="B162">
        <v>13</v>
      </c>
      <c r="C162" s="1" t="s">
        <v>7</v>
      </c>
      <c r="D162">
        <v>5436.39</v>
      </c>
      <c r="E162">
        <v>25</v>
      </c>
      <c r="F162" s="2">
        <v>43777.812418981484</v>
      </c>
      <c r="G162" t="str">
        <f>_xlfn.XLOOKUP(account[[#This Row],[customer_id]],'Customers'!A:A,'Customers'!L:L)</f>
        <v>Arnav Chad</v>
      </c>
      <c r="H162" t="str">
        <f>INDEX(branch!B:B,MATCH(account[[#This Row],[branch_id]],branch!A:A, 0))</f>
        <v>UBI 11 Silicon Valley</v>
      </c>
    </row>
    <row r="163" spans="1:8">
      <c r="A163">
        <v>1128643865</v>
      </c>
      <c r="B163">
        <v>47</v>
      </c>
      <c r="C163" s="1" t="s">
        <v>7</v>
      </c>
      <c r="D163">
        <v>5118.3</v>
      </c>
      <c r="E163">
        <v>1</v>
      </c>
      <c r="F163" s="2">
        <v>44244.688356481478</v>
      </c>
      <c r="G163" t="str">
        <f>_xlfn.XLOOKUP(account[[#This Row],[customer_id]],'Customers'!A:A,'Customers'!L:L)</f>
        <v>Anahi Rout</v>
      </c>
      <c r="H163" t="str">
        <f>INDEX(branch!B:B,MATCH(account[[#This Row],[branch_id]],branch!A:A, 0))</f>
        <v>BOB 202 Nehru Place</v>
      </c>
    </row>
    <row r="164" spans="1:8">
      <c r="A164">
        <v>1068269222</v>
      </c>
      <c r="B164">
        <v>9</v>
      </c>
      <c r="C164" s="1" t="s">
        <v>6</v>
      </c>
      <c r="D164">
        <v>5049.75</v>
      </c>
      <c r="E164">
        <v>11</v>
      </c>
      <c r="F164" s="2">
        <v>44301.691666666666</v>
      </c>
      <c r="G164" t="str">
        <f>_xlfn.XLOOKUP(account[[#This Row],[customer_id]],'Customers'!A:A,'Customers'!L:L)</f>
        <v>Piya Rajan</v>
      </c>
      <c r="H164" t="str">
        <f>INDEX(branch!B:B,MATCH(account[[#This Row],[branch_id]],branch!A:A, 0))</f>
        <v>BOB 11 Silicon Valley</v>
      </c>
    </row>
    <row r="165" spans="1:8">
      <c r="A165">
        <v>1131587801</v>
      </c>
      <c r="B165">
        <v>68</v>
      </c>
      <c r="C165" s="1" t="s">
        <v>8</v>
      </c>
      <c r="D165">
        <v>7599.63</v>
      </c>
      <c r="E165">
        <v>10</v>
      </c>
      <c r="F165" s="2">
        <v>44805.737847222219</v>
      </c>
      <c r="G165" t="str">
        <f>_xlfn.XLOOKUP(account[[#This Row],[customer_id]],'Customers'!A:A,'Customers'!L:L)</f>
        <v>Trisha Rege</v>
      </c>
      <c r="H165" t="str">
        <f>INDEX(branch!B:B,MATCH(account[[#This Row],[branch_id]],branch!A:A, 0))</f>
        <v>BOB 123 MG Road</v>
      </c>
    </row>
    <row r="166" spans="1:8">
      <c r="A166">
        <v>1019063617</v>
      </c>
      <c r="B166">
        <v>22</v>
      </c>
      <c r="C166" s="1" t="s">
        <v>8</v>
      </c>
      <c r="D166">
        <v>3126.2</v>
      </c>
      <c r="E166">
        <v>22</v>
      </c>
      <c r="F166" s="2">
        <v>45276.013402777775</v>
      </c>
      <c r="G166" t="str">
        <f>_xlfn.XLOOKUP(account[[#This Row],[customer_id]],'Customers'!A:A,'Customers'!L:L)</f>
        <v>Nitara Chaudhari</v>
      </c>
      <c r="H166" t="str">
        <f>INDEX(branch!B:B,MATCH(account[[#This Row],[branch_id]],branch!A:A, 0))</f>
        <v>INDUS 101 Residency Road</v>
      </c>
    </row>
    <row r="167" spans="1:8">
      <c r="A167">
        <v>1162731446</v>
      </c>
      <c r="B167">
        <v>10</v>
      </c>
      <c r="C167" s="1" t="s">
        <v>8</v>
      </c>
      <c r="D167">
        <v>8655.5400000000009</v>
      </c>
      <c r="E167">
        <v>32</v>
      </c>
      <c r="F167" s="2">
        <v>44990.493391203701</v>
      </c>
      <c r="G167" t="str">
        <f>_xlfn.XLOOKUP(account[[#This Row],[customer_id]],'Customers'!A:A,'Customers'!L:L)</f>
        <v>Tanya Keer</v>
      </c>
      <c r="H167" t="str">
        <f>INDEX(branch!B:B,MATCH(account[[#This Row],[branch_id]],branch!A:A, 0))</f>
        <v>CANARA 606 Juhu Beach</v>
      </c>
    </row>
    <row r="168" spans="1:8">
      <c r="A168">
        <v>1069347376</v>
      </c>
      <c r="B168">
        <v>88</v>
      </c>
      <c r="C168" s="1" t="s">
        <v>9</v>
      </c>
      <c r="D168">
        <v>9348.07</v>
      </c>
      <c r="E168">
        <v>8</v>
      </c>
      <c r="F168" s="2">
        <v>44005.67895833333</v>
      </c>
      <c r="G168" t="str">
        <f>_xlfn.XLOOKUP(account[[#This Row],[customer_id]],'Customers'!A:A,'Customers'!L:L)</f>
        <v>Advika Agrawal</v>
      </c>
      <c r="H168" t="str">
        <f>INDEX(branch!B:B,MATCH(account[[#This Row],[branch_id]],branch!A:A, 0))</f>
        <v>PNB 505 Hitech City</v>
      </c>
    </row>
    <row r="169" spans="1:8">
      <c r="A169">
        <v>1100254561</v>
      </c>
      <c r="B169">
        <v>8</v>
      </c>
      <c r="C169" s="1" t="s">
        <v>6</v>
      </c>
      <c r="D169">
        <v>2927.14</v>
      </c>
      <c r="E169">
        <v>5</v>
      </c>
      <c r="F169" s="2">
        <v>43987.16002314815</v>
      </c>
      <c r="G169" t="str">
        <f>_xlfn.XLOOKUP(account[[#This Row],[customer_id]],'Customers'!A:A,'Customers'!L:L)</f>
        <v>Nayantara Dasgupta</v>
      </c>
      <c r="H169" t="str">
        <f>INDEX(branch!B:B,MATCH(account[[#This Row],[branch_id]],branch!A:A, 0))</f>
        <v>AXIS 707 Brigade Road</v>
      </c>
    </row>
    <row r="170" spans="1:8">
      <c r="A170">
        <v>1057701653</v>
      </c>
      <c r="B170">
        <v>34</v>
      </c>
      <c r="C170" s="1" t="s">
        <v>9</v>
      </c>
      <c r="D170">
        <v>8015.71</v>
      </c>
      <c r="E170">
        <v>28</v>
      </c>
      <c r="F170" s="2">
        <v>43781.502546296295</v>
      </c>
      <c r="G170" t="str">
        <f>_xlfn.XLOOKUP(account[[#This Row],[customer_id]],'Customers'!A:A,'Customers'!L:L)</f>
        <v>Dishani Deol</v>
      </c>
      <c r="H170" t="str">
        <f>INDEX(branch!B:B,MATCH(account[[#This Row],[branch_id]],branch!A:A, 0))</f>
        <v>INDUS 11 Silicon Valley</v>
      </c>
    </row>
    <row r="171" spans="1:8">
      <c r="A171">
        <v>1112528672</v>
      </c>
      <c r="B171">
        <v>50</v>
      </c>
      <c r="C171" s="1" t="s">
        <v>6</v>
      </c>
      <c r="D171">
        <v>3085.78</v>
      </c>
      <c r="E171">
        <v>12</v>
      </c>
      <c r="F171" s="2">
        <v>44426.519942129627</v>
      </c>
      <c r="G171" t="str">
        <f>_xlfn.XLOOKUP(account[[#This Row],[customer_id]],'Customers'!A:A,'Customers'!L:L)</f>
        <v>Shanaya Verma</v>
      </c>
      <c r="H171" t="str">
        <f>INDEX(branch!B:B,MATCH(account[[#This Row],[branch_id]],branch!A:A, 0))</f>
        <v>ICICI 707 Brigade Road</v>
      </c>
    </row>
    <row r="172" spans="1:8">
      <c r="A172">
        <v>1078554894</v>
      </c>
      <c r="B172">
        <v>8</v>
      </c>
      <c r="C172" s="1" t="s">
        <v>8</v>
      </c>
      <c r="D172">
        <v>1451.93</v>
      </c>
      <c r="E172">
        <v>14</v>
      </c>
      <c r="F172" s="2">
        <v>45331.429409722223</v>
      </c>
      <c r="G172" t="str">
        <f>_xlfn.XLOOKUP(account[[#This Row],[customer_id]],'Customers'!A:A,'Customers'!L:L)</f>
        <v>Nayantara Dasgupta</v>
      </c>
      <c r="H172" t="str">
        <f>INDEX(branch!B:B,MATCH(account[[#This Row],[branch_id]],branch!A:A, 0))</f>
        <v>CANARA 707 Brigade Road</v>
      </c>
    </row>
    <row r="173" spans="1:8">
      <c r="A173">
        <v>1158631481</v>
      </c>
      <c r="B173">
        <v>30</v>
      </c>
      <c r="C173" s="1" t="s">
        <v>9</v>
      </c>
      <c r="D173">
        <v>4148.7</v>
      </c>
      <c r="E173">
        <v>28</v>
      </c>
      <c r="F173" s="2">
        <v>44191.017372685186</v>
      </c>
      <c r="G173" t="str">
        <f>_xlfn.XLOOKUP(account[[#This Row],[customer_id]],'Customers'!A:A,'Customers'!L:L)</f>
        <v>Bhavin Chahal</v>
      </c>
      <c r="H173" t="str">
        <f>INDEX(branch!B:B,MATCH(account[[#This Row],[branch_id]],branch!A:A, 0))</f>
        <v>INDUS 11 Silicon Valley</v>
      </c>
    </row>
    <row r="174" spans="1:8">
      <c r="A174">
        <v>1014724332</v>
      </c>
      <c r="B174">
        <v>70</v>
      </c>
      <c r="C174" s="1" t="s">
        <v>9</v>
      </c>
      <c r="D174">
        <v>8341.43</v>
      </c>
      <c r="E174">
        <v>5</v>
      </c>
      <c r="F174" s="2">
        <v>45046.396319444444</v>
      </c>
      <c r="G174" t="str">
        <f>_xlfn.XLOOKUP(account[[#This Row],[customer_id]],'Customers'!A:A,'Customers'!L:L)</f>
        <v>Advika Ghose</v>
      </c>
      <c r="H174" t="str">
        <f>INDEX(branch!B:B,MATCH(account[[#This Row],[branch_id]],branch!A:A, 0))</f>
        <v>AXIS 707 Brigade Road</v>
      </c>
    </row>
    <row r="175" spans="1:8">
      <c r="A175">
        <v>1155452037</v>
      </c>
      <c r="B175">
        <v>43</v>
      </c>
      <c r="C175" s="1" t="s">
        <v>6</v>
      </c>
      <c r="D175">
        <v>3992.72</v>
      </c>
      <c r="E175">
        <v>13</v>
      </c>
      <c r="F175" s="2">
        <v>44048.960798611108</v>
      </c>
      <c r="G175" t="str">
        <f>_xlfn.XLOOKUP(account[[#This Row],[customer_id]],'Customers'!A:A,'Customers'!L:L)</f>
        <v>Arhaan Chanda</v>
      </c>
      <c r="H175" t="str">
        <f>INDEX(branch!B:B,MATCH(account[[#This Row],[branch_id]],branch!A:A, 0))</f>
        <v>INDUS 33 Central Park</v>
      </c>
    </row>
    <row r="176" spans="1:8">
      <c r="A176">
        <v>1141168665</v>
      </c>
      <c r="B176">
        <v>87</v>
      </c>
      <c r="C176" s="1" t="s">
        <v>7</v>
      </c>
      <c r="D176">
        <v>8880.24</v>
      </c>
      <c r="E176">
        <v>23</v>
      </c>
      <c r="F176" s="2">
        <v>44039.734259259261</v>
      </c>
      <c r="G176" t="str">
        <f>_xlfn.XLOOKUP(account[[#This Row],[customer_id]],'Customers'!A:A,'Customers'!L:L)</f>
        <v>Nayantara Khare</v>
      </c>
      <c r="H176" t="str">
        <f>INDEX(branch!B:B,MATCH(account[[#This Row],[branch_id]],branch!A:A, 0))</f>
        <v>BOB 101 Residency Road</v>
      </c>
    </row>
    <row r="177" spans="1:8">
      <c r="A177">
        <v>1073868463</v>
      </c>
      <c r="B177">
        <v>48</v>
      </c>
      <c r="C177" s="1" t="s">
        <v>9</v>
      </c>
      <c r="D177">
        <v>8142.66</v>
      </c>
      <c r="E177">
        <v>25</v>
      </c>
      <c r="F177" s="2">
        <v>45005.32</v>
      </c>
      <c r="G177" t="str">
        <f>_xlfn.XLOOKUP(account[[#This Row],[customer_id]],'Customers'!A:A,'Customers'!L:L)</f>
        <v>Vedika Biswas</v>
      </c>
      <c r="H177" t="str">
        <f>INDEX(branch!B:B,MATCH(account[[#This Row],[branch_id]],branch!A:A, 0))</f>
        <v>UBI 11 Silicon Valley</v>
      </c>
    </row>
    <row r="178" spans="1:8">
      <c r="A178">
        <v>1152648596</v>
      </c>
      <c r="B178">
        <v>37</v>
      </c>
      <c r="C178" s="1" t="s">
        <v>7</v>
      </c>
      <c r="D178">
        <v>3034.67</v>
      </c>
      <c r="E178">
        <v>14</v>
      </c>
      <c r="F178" s="2">
        <v>44890.444340277776</v>
      </c>
      <c r="G178" t="str">
        <f>_xlfn.XLOOKUP(account[[#This Row],[customer_id]],'Customers'!A:A,'Customers'!L:L)</f>
        <v>Dhanuk Chacko</v>
      </c>
      <c r="H178" t="str">
        <f>INDEX(branch!B:B,MATCH(account[[#This Row],[branch_id]],branch!A:A, 0))</f>
        <v>CANARA 707 Brigade Road</v>
      </c>
    </row>
    <row r="179" spans="1:8">
      <c r="A179">
        <v>1092129843</v>
      </c>
      <c r="B179">
        <v>6</v>
      </c>
      <c r="C179" s="1" t="s">
        <v>8</v>
      </c>
      <c r="D179">
        <v>5011.95</v>
      </c>
      <c r="E179">
        <v>8</v>
      </c>
      <c r="F179" s="2">
        <v>44366.940358796295</v>
      </c>
      <c r="G179" t="str">
        <f>_xlfn.XLOOKUP(account[[#This Row],[customer_id]],'Customers'!A:A,'Customers'!L:L)</f>
        <v>Aarna Buch</v>
      </c>
      <c r="H179" t="str">
        <f>INDEX(branch!B:B,MATCH(account[[#This Row],[branch_id]],branch!A:A, 0))</f>
        <v>PNB 505 Hitech City</v>
      </c>
    </row>
    <row r="180" spans="1:8">
      <c r="A180">
        <v>1163325605</v>
      </c>
      <c r="B180">
        <v>69</v>
      </c>
      <c r="C180" s="1" t="s">
        <v>7</v>
      </c>
      <c r="D180">
        <v>4070.37</v>
      </c>
      <c r="E180">
        <v>30</v>
      </c>
      <c r="F180" s="2">
        <v>44868.522060185183</v>
      </c>
      <c r="G180" t="str">
        <f>_xlfn.XLOOKUP(account[[#This Row],[customer_id]],'Customers'!A:A,'Customers'!L:L)</f>
        <v>Aaryahi Balay</v>
      </c>
      <c r="H180" t="str">
        <f>INDEX(branch!B:B,MATCH(account[[#This Row],[branch_id]],branch!A:A, 0))</f>
        <v>PNB 78 Royal Street</v>
      </c>
    </row>
    <row r="181" spans="1:8">
      <c r="A181">
        <v>1075158138</v>
      </c>
      <c r="B181">
        <v>47</v>
      </c>
      <c r="C181" s="1" t="s">
        <v>9</v>
      </c>
      <c r="D181">
        <v>1656.54</v>
      </c>
      <c r="E181">
        <v>18</v>
      </c>
      <c r="F181" s="2">
        <v>45236.009687500002</v>
      </c>
      <c r="G181" t="str">
        <f>_xlfn.XLOOKUP(account[[#This Row],[customer_id]],'Customers'!A:A,'Customers'!L:L)</f>
        <v>Anahi Rout</v>
      </c>
      <c r="H181" t="str">
        <f>INDEX(branch!B:B,MATCH(account[[#This Row],[branch_id]],branch!A:A, 0))</f>
        <v>ICICI 55 Info Park</v>
      </c>
    </row>
    <row r="182" spans="1:8">
      <c r="A182">
        <v>1076633469</v>
      </c>
      <c r="B182">
        <v>2</v>
      </c>
      <c r="C182" s="1" t="s">
        <v>6</v>
      </c>
      <c r="D182">
        <v>6637.03</v>
      </c>
      <c r="E182">
        <v>28</v>
      </c>
      <c r="F182" s="2">
        <v>44978.717997685184</v>
      </c>
      <c r="G182" t="str">
        <f>_xlfn.XLOOKUP(account[[#This Row],[customer_id]],'Customers'!A:A,'Customers'!L:L)</f>
        <v>Jhanvi Khalsa</v>
      </c>
      <c r="H182" t="str">
        <f>INDEX(branch!B:B,MATCH(account[[#This Row],[branch_id]],branch!A:A, 0))</f>
        <v>INDUS 11 Silicon Valley</v>
      </c>
    </row>
    <row r="183" spans="1:8">
      <c r="A183">
        <v>1197332922</v>
      </c>
      <c r="B183">
        <v>41</v>
      </c>
      <c r="C183" s="1" t="s">
        <v>9</v>
      </c>
      <c r="D183">
        <v>4858.5200000000004</v>
      </c>
      <c r="E183">
        <v>34</v>
      </c>
      <c r="F183" s="2">
        <v>44358.692789351851</v>
      </c>
      <c r="G183" t="str">
        <f>_xlfn.XLOOKUP(account[[#This Row],[customer_id]],'Customers'!A:A,'Customers'!L:L)</f>
        <v>Elakshi Krishna</v>
      </c>
      <c r="H183" t="str">
        <f>INDEX(branch!B:B,MATCH(account[[#This Row],[branch_id]],branch!A:A, 0))</f>
        <v>HDFC 303 Banjara Hills</v>
      </c>
    </row>
    <row r="184" spans="1:8">
      <c r="A184">
        <v>1033550210</v>
      </c>
      <c r="B184">
        <v>19</v>
      </c>
      <c r="C184" s="1" t="s">
        <v>6</v>
      </c>
      <c r="D184">
        <v>3931.98</v>
      </c>
      <c r="E184">
        <v>19</v>
      </c>
      <c r="F184" s="2">
        <v>45405.347094907411</v>
      </c>
      <c r="G184" t="str">
        <f>_xlfn.XLOOKUP(account[[#This Row],[customer_id]],'Customers'!A:A,'Customers'!L:L)</f>
        <v>Pihu Jain</v>
      </c>
      <c r="H184" t="str">
        <f>INDEX(branch!B:B,MATCH(account[[#This Row],[branch_id]],branch!A:A, 0))</f>
        <v>INDUS 123 MG Road</v>
      </c>
    </row>
    <row r="185" spans="1:8">
      <c r="A185">
        <v>1059293844</v>
      </c>
      <c r="B185">
        <v>85</v>
      </c>
      <c r="C185" s="1" t="s">
        <v>9</v>
      </c>
      <c r="D185">
        <v>6429.12</v>
      </c>
      <c r="E185">
        <v>24</v>
      </c>
      <c r="F185" s="2">
        <v>45276.608287037037</v>
      </c>
      <c r="G185" t="str">
        <f>_xlfn.XLOOKUP(account[[#This Row],[customer_id]],'Customers'!A:A,'Customers'!L:L)</f>
        <v>Anvi Mander</v>
      </c>
      <c r="H185" t="str">
        <f>INDEX(branch!B:B,MATCH(account[[#This Row],[branch_id]],branch!A:A, 0))</f>
        <v>AXIS 404 Connaught Place</v>
      </c>
    </row>
    <row r="186" spans="1:8">
      <c r="A186">
        <v>1045114198</v>
      </c>
      <c r="B186">
        <v>66</v>
      </c>
      <c r="C186" s="1" t="s">
        <v>8</v>
      </c>
      <c r="D186">
        <v>5543.66</v>
      </c>
      <c r="E186">
        <v>12</v>
      </c>
      <c r="F186" s="2">
        <v>44038.306469907409</v>
      </c>
      <c r="G186" t="str">
        <f>_xlfn.XLOOKUP(account[[#This Row],[customer_id]],'Customers'!A:A,'Customers'!L:L)</f>
        <v>Hrishita Chopra</v>
      </c>
      <c r="H186" t="str">
        <f>INDEX(branch!B:B,MATCH(account[[#This Row],[branch_id]],branch!A:A, 0))</f>
        <v>ICICI 707 Brigade Road</v>
      </c>
    </row>
    <row r="187" spans="1:8">
      <c r="A187">
        <v>1074804281</v>
      </c>
      <c r="B187">
        <v>88</v>
      </c>
      <c r="C187" s="1" t="s">
        <v>6</v>
      </c>
      <c r="D187">
        <v>1457.33</v>
      </c>
      <c r="E187">
        <v>6</v>
      </c>
      <c r="F187" s="2">
        <v>44807.123437499999</v>
      </c>
      <c r="G187" t="str">
        <f>_xlfn.XLOOKUP(account[[#This Row],[customer_id]],'Customers'!A:A,'Customers'!L:L)</f>
        <v>Advika Agrawal</v>
      </c>
      <c r="H187" t="str">
        <f>INDEX(branch!B:B,MATCH(account[[#This Row],[branch_id]],branch!A:A, 0))</f>
        <v>KMB 123 MG Road</v>
      </c>
    </row>
    <row r="188" spans="1:8">
      <c r="A188">
        <v>1108122431</v>
      </c>
      <c r="B188">
        <v>5</v>
      </c>
      <c r="C188" s="1" t="s">
        <v>7</v>
      </c>
      <c r="D188">
        <v>8101.74</v>
      </c>
      <c r="E188">
        <v>20</v>
      </c>
      <c r="F188" s="2">
        <v>44917.13422453704</v>
      </c>
      <c r="G188" t="str">
        <f>_xlfn.XLOOKUP(account[[#This Row],[customer_id]],'Customers'!A:A,'Customers'!L:L)</f>
        <v>Ojas Sawhney</v>
      </c>
      <c r="H188" t="str">
        <f>INDEX(branch!B:B,MATCH(account[[#This Row],[branch_id]],branch!A:A, 0))</f>
        <v>KMB 707 Brigade Road</v>
      </c>
    </row>
    <row r="189" spans="1:8">
      <c r="A189">
        <v>1095994131</v>
      </c>
      <c r="B189">
        <v>79</v>
      </c>
      <c r="C189" s="1" t="s">
        <v>6</v>
      </c>
      <c r="D189">
        <v>9964.94</v>
      </c>
      <c r="E189">
        <v>13</v>
      </c>
      <c r="F189" s="2">
        <v>45220.026122685187</v>
      </c>
      <c r="G189" t="str">
        <f>_xlfn.XLOOKUP(account[[#This Row],[customer_id]],'Customers'!A:A,'Customers'!L:L)</f>
        <v>Mannat Maharaj</v>
      </c>
      <c r="H189" t="str">
        <f>INDEX(branch!B:B,MATCH(account[[#This Row],[branch_id]],branch!A:A, 0))</f>
        <v>INDUS 33 Central Park</v>
      </c>
    </row>
    <row r="190" spans="1:8">
      <c r="A190">
        <v>1020509974</v>
      </c>
      <c r="B190">
        <v>68</v>
      </c>
      <c r="C190" s="1" t="s">
        <v>6</v>
      </c>
      <c r="D190">
        <v>2095.39</v>
      </c>
      <c r="E190">
        <v>22</v>
      </c>
      <c r="F190" s="2">
        <v>44026.170486111114</v>
      </c>
      <c r="G190" t="str">
        <f>_xlfn.XLOOKUP(account[[#This Row],[customer_id]],'Customers'!A:A,'Customers'!L:L)</f>
        <v>Trisha Rege</v>
      </c>
      <c r="H190" t="str">
        <f>INDEX(branch!B:B,MATCH(account[[#This Row],[branch_id]],branch!A:A, 0))</f>
        <v>INDUS 101 Residency Road</v>
      </c>
    </row>
    <row r="191" spans="1:8">
      <c r="A191">
        <v>1047349967</v>
      </c>
      <c r="B191">
        <v>75</v>
      </c>
      <c r="C191" s="1" t="s">
        <v>8</v>
      </c>
      <c r="D191">
        <v>3724.14</v>
      </c>
      <c r="E191">
        <v>9</v>
      </c>
      <c r="F191" s="2">
        <v>43914.719097222223</v>
      </c>
      <c r="G191" t="str">
        <f>_xlfn.XLOOKUP(account[[#This Row],[customer_id]],'Customers'!A:A,'Customers'!L:L)</f>
        <v>Armaan Bumb</v>
      </c>
      <c r="H191" t="str">
        <f>INDEX(branch!B:B,MATCH(account[[#This Row],[branch_id]],branch!A:A, 0))</f>
        <v>PNB 44 Cyber City</v>
      </c>
    </row>
    <row r="192" spans="1:8">
      <c r="A192">
        <v>1087971950</v>
      </c>
      <c r="B192">
        <v>69</v>
      </c>
      <c r="C192" s="1" t="s">
        <v>6</v>
      </c>
      <c r="D192">
        <v>4584.25</v>
      </c>
      <c r="E192">
        <v>16</v>
      </c>
      <c r="F192" s="2">
        <v>43955.921527777777</v>
      </c>
      <c r="G192" t="str">
        <f>_xlfn.XLOOKUP(account[[#This Row],[customer_id]],'Customers'!A:A,'Customers'!L:L)</f>
        <v>Aaryahi Balay</v>
      </c>
      <c r="H192" t="str">
        <f>INDEX(branch!B:B,MATCH(account[[#This Row],[branch_id]],branch!A:A, 0))</f>
        <v>KMB 101 Residency Road</v>
      </c>
    </row>
    <row r="193" spans="1:8">
      <c r="A193">
        <v>1143594583</v>
      </c>
      <c r="B193">
        <v>34</v>
      </c>
      <c r="C193" s="1" t="s">
        <v>7</v>
      </c>
      <c r="D193">
        <v>1822.2</v>
      </c>
      <c r="E193">
        <v>26</v>
      </c>
      <c r="F193" s="2">
        <v>44303.068009259259</v>
      </c>
      <c r="G193" t="str">
        <f>_xlfn.XLOOKUP(account[[#This Row],[customer_id]],'Customers'!A:A,'Customers'!L:L)</f>
        <v>Dishani Deol</v>
      </c>
      <c r="H193" t="str">
        <f>INDEX(branch!B:B,MATCH(account[[#This Row],[branch_id]],branch!A:A, 0))</f>
        <v>UBI 12 Green Avenue</v>
      </c>
    </row>
    <row r="194" spans="1:8">
      <c r="A194">
        <v>1170542404</v>
      </c>
      <c r="B194">
        <v>14</v>
      </c>
      <c r="C194" s="1" t="s">
        <v>7</v>
      </c>
      <c r="D194">
        <v>4471.8</v>
      </c>
      <c r="E194">
        <v>30</v>
      </c>
      <c r="F194" s="2">
        <v>45124.846365740741</v>
      </c>
      <c r="G194" t="str">
        <f>_xlfn.XLOOKUP(account[[#This Row],[customer_id]],'Customers'!A:A,'Customers'!L:L)</f>
        <v>Vardaniya Tata</v>
      </c>
      <c r="H194" t="str">
        <f>INDEX(branch!B:B,MATCH(account[[#This Row],[branch_id]],branch!A:A, 0))</f>
        <v>PNB 78 Royal Street</v>
      </c>
    </row>
    <row r="195" spans="1:8">
      <c r="A195">
        <v>1174233024</v>
      </c>
      <c r="B195">
        <v>89</v>
      </c>
      <c r="C195" s="1" t="s">
        <v>8</v>
      </c>
      <c r="D195">
        <v>2632.64</v>
      </c>
      <c r="E195">
        <v>28</v>
      </c>
      <c r="F195" s="2">
        <v>44359.397662037038</v>
      </c>
      <c r="G195" t="str">
        <f>_xlfn.XLOOKUP(account[[#This Row],[customer_id]],'Customers'!A:A,'Customers'!L:L)</f>
        <v>Nehmat Chatterjee</v>
      </c>
      <c r="H195" t="str">
        <f>INDEX(branch!B:B,MATCH(account[[#This Row],[branch_id]],branch!A:A, 0))</f>
        <v>INDUS 11 Silicon Valley</v>
      </c>
    </row>
    <row r="196" spans="1:8">
      <c r="A196">
        <v>1097335582</v>
      </c>
      <c r="B196">
        <v>81</v>
      </c>
      <c r="C196" s="1" t="s">
        <v>8</v>
      </c>
      <c r="D196">
        <v>8354.92</v>
      </c>
      <c r="E196">
        <v>2</v>
      </c>
      <c r="F196" s="2">
        <v>43723.776631944442</v>
      </c>
      <c r="G196" t="str">
        <f>_xlfn.XLOOKUP(account[[#This Row],[customer_id]],'Customers'!A:A,'Customers'!L:L)</f>
        <v>Shalv Goswami</v>
      </c>
      <c r="H196" t="str">
        <f>INDEX(branch!B:B,MATCH(account[[#This Row],[branch_id]],branch!A:A, 0))</f>
        <v>ICICI 56 Lake View</v>
      </c>
    </row>
  </sheetData>
  <dataValidations count="3">
    <dataValidation type="list" allowBlank="1" showInputMessage="1" showErrorMessage="1" errorTitle="Invalid Input" sqref="A1" xr:uid="{7C2990FE-6B4C-4610-8506-829CBA25311D}">
      <formula1>$C$2:$C$196</formula1>
    </dataValidation>
    <dataValidation type="list" allowBlank="1" showInputMessage="1" showErrorMessage="1" error="Invalid Type" prompt="Selet from this dropdown only" sqref="C123:C167" xr:uid="{70C53795-097A-4CE9-A2A8-105FD6B7A229}">
      <formula1>"""Salary"",""OverDraft"",""Savings"",""Current"""</formula1>
    </dataValidation>
    <dataValidation type="list" allowBlank="1" showInputMessage="1" showErrorMessage="1" error="Invalid Type" prompt="Select from this dropdown only" sqref="C168:C196" xr:uid="{B361151A-3E85-4D32-AA33-A40F85A4B4DE}">
      <formula1>"""Salary"",""OverDraft"",""Savings"",""Current"""</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8087F-B25B-46D2-9B0A-FB7C35A4EB04}">
  <dimension ref="A2:D20"/>
  <sheetViews>
    <sheetView workbookViewId="0"/>
  </sheetViews>
  <sheetFormatPr defaultRowHeight="13.8"/>
  <cols>
    <col min="1" max="1" width="14.296875" bestFit="1" customWidth="1"/>
    <col min="2" max="2" width="23.796875" bestFit="1" customWidth="1"/>
    <col min="3" max="3" width="18.59765625" bestFit="1" customWidth="1"/>
    <col min="4" max="4" width="14.296875" bestFit="1" customWidth="1"/>
  </cols>
  <sheetData>
    <row r="2" spans="1:4">
      <c r="A2" s="10" t="s">
        <v>660</v>
      </c>
      <c r="C2" s="10" t="s">
        <v>664</v>
      </c>
    </row>
    <row r="4" spans="1:4">
      <c r="A4" t="s">
        <v>624</v>
      </c>
      <c r="C4" s="5" t="s">
        <v>659</v>
      </c>
      <c r="D4" t="s">
        <v>625</v>
      </c>
    </row>
    <row r="5" spans="1:4">
      <c r="A5" s="1">
        <v>2008</v>
      </c>
      <c r="C5" s="6" t="s">
        <v>610</v>
      </c>
      <c r="D5" s="8">
        <v>1629406.5</v>
      </c>
    </row>
    <row r="6" spans="1:4">
      <c r="C6" s="6" t="s">
        <v>612</v>
      </c>
      <c r="D6" s="8">
        <v>1846454.27</v>
      </c>
    </row>
    <row r="7" spans="1:4">
      <c r="A7" s="10" t="s">
        <v>661</v>
      </c>
      <c r="C7" s="6" t="s">
        <v>611</v>
      </c>
      <c r="D7" s="8">
        <v>1696110.38</v>
      </c>
    </row>
    <row r="8" spans="1:4">
      <c r="C8" s="6" t="s">
        <v>628</v>
      </c>
      <c r="D8" s="8">
        <v>5171971.1500000004</v>
      </c>
    </row>
    <row r="9" spans="1:4">
      <c r="A9" t="s">
        <v>625</v>
      </c>
    </row>
    <row r="10" spans="1:4">
      <c r="A10" s="8">
        <v>5171971.1500000004</v>
      </c>
    </row>
    <row r="12" spans="1:4">
      <c r="A12" s="10" t="s">
        <v>662</v>
      </c>
    </row>
    <row r="14" spans="1:4">
      <c r="A14" t="s">
        <v>626</v>
      </c>
    </row>
    <row r="15" spans="1:4">
      <c r="A15" s="1">
        <v>195</v>
      </c>
    </row>
    <row r="17" spans="1:1">
      <c r="A17" s="10" t="s">
        <v>663</v>
      </c>
    </row>
    <row r="19" spans="1:1">
      <c r="A19" t="s">
        <v>627</v>
      </c>
    </row>
    <row r="20" spans="1:1">
      <c r="A20" s="8">
        <v>1011905.66</v>
      </c>
    </row>
  </sheetData>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320B-BA4D-4D14-A876-08527B7C0CAD}">
  <dimension ref="A1:H85"/>
  <sheetViews>
    <sheetView workbookViewId="0"/>
  </sheetViews>
  <sheetFormatPr defaultRowHeight="13.8"/>
  <cols>
    <col min="1" max="1" width="17.19921875" bestFit="1" customWidth="1"/>
    <col min="2" max="2" width="14.296875" bestFit="1" customWidth="1"/>
    <col min="3" max="3" width="18.69921875" bestFit="1" customWidth="1"/>
    <col min="5" max="5" width="20.296875" bestFit="1" customWidth="1"/>
    <col min="6" max="6" width="21.3984375" bestFit="1" customWidth="1"/>
    <col min="7" max="7" width="21.59765625" customWidth="1"/>
  </cols>
  <sheetData>
    <row r="1" spans="1:6">
      <c r="A1" s="9" t="s">
        <v>655</v>
      </c>
      <c r="B1" s="10"/>
      <c r="E1" s="10" t="s">
        <v>665</v>
      </c>
    </row>
    <row r="2" spans="1:6">
      <c r="A2" s="9"/>
      <c r="B2" s="10"/>
      <c r="E2" s="10"/>
    </row>
    <row r="3" spans="1:6">
      <c r="A3" s="5" t="s">
        <v>656</v>
      </c>
      <c r="B3" t="s">
        <v>624</v>
      </c>
      <c r="E3" s="5" t="s">
        <v>676</v>
      </c>
      <c r="F3" t="s">
        <v>625</v>
      </c>
    </row>
    <row r="4" spans="1:6">
      <c r="A4" s="6">
        <v>59</v>
      </c>
      <c r="B4" s="1">
        <v>53</v>
      </c>
      <c r="E4" s="6" t="s">
        <v>633</v>
      </c>
      <c r="F4" s="8">
        <v>460568.61</v>
      </c>
    </row>
    <row r="5" spans="1:6">
      <c r="A5" s="6">
        <v>23</v>
      </c>
      <c r="B5" s="1">
        <v>51</v>
      </c>
      <c r="E5" s="6" t="s">
        <v>632</v>
      </c>
      <c r="F5" s="8">
        <v>425332.61</v>
      </c>
    </row>
    <row r="6" spans="1:6">
      <c r="A6" s="6">
        <v>66</v>
      </c>
      <c r="B6" s="1">
        <v>50</v>
      </c>
      <c r="E6" s="6" t="s">
        <v>636</v>
      </c>
      <c r="F6" s="8">
        <v>432662.85</v>
      </c>
    </row>
    <row r="7" spans="1:6">
      <c r="A7" s="6">
        <v>7</v>
      </c>
      <c r="B7" s="1">
        <v>48</v>
      </c>
      <c r="E7" s="6" t="s">
        <v>629</v>
      </c>
      <c r="F7" s="8">
        <v>415267.98</v>
      </c>
    </row>
    <row r="8" spans="1:6">
      <c r="A8" s="6">
        <v>31</v>
      </c>
      <c r="B8" s="1">
        <v>45</v>
      </c>
      <c r="E8" s="6" t="s">
        <v>637</v>
      </c>
      <c r="F8" s="8">
        <v>488670.36</v>
      </c>
    </row>
    <row r="9" spans="1:6">
      <c r="A9" s="6">
        <v>22</v>
      </c>
      <c r="B9" s="1">
        <v>44</v>
      </c>
      <c r="E9" s="6" t="s">
        <v>635</v>
      </c>
      <c r="F9" s="8">
        <v>438671.61</v>
      </c>
    </row>
    <row r="10" spans="1:6">
      <c r="A10" s="6">
        <v>43</v>
      </c>
      <c r="B10" s="1">
        <v>43</v>
      </c>
      <c r="E10" s="6" t="s">
        <v>634</v>
      </c>
      <c r="F10" s="8">
        <v>452651.9</v>
      </c>
    </row>
    <row r="11" spans="1:6">
      <c r="A11" s="6">
        <v>19</v>
      </c>
      <c r="B11" s="1">
        <v>42</v>
      </c>
      <c r="E11" s="6" t="s">
        <v>630</v>
      </c>
      <c r="F11" s="8">
        <v>410688.03</v>
      </c>
    </row>
    <row r="12" spans="1:6">
      <c r="A12" s="6">
        <v>69</v>
      </c>
      <c r="B12" s="1">
        <v>40</v>
      </c>
      <c r="E12" s="6" t="s">
        <v>640</v>
      </c>
      <c r="F12" s="8">
        <v>408227.19</v>
      </c>
    </row>
    <row r="13" spans="1:6">
      <c r="A13" s="6">
        <v>9</v>
      </c>
      <c r="B13" s="1">
        <v>39</v>
      </c>
      <c r="E13" s="6" t="s">
        <v>639</v>
      </c>
      <c r="F13" s="8">
        <v>407842.69</v>
      </c>
    </row>
    <row r="14" spans="1:6">
      <c r="A14" s="6" t="s">
        <v>628</v>
      </c>
      <c r="B14" s="1">
        <v>455</v>
      </c>
      <c r="E14" s="6" t="s">
        <v>638</v>
      </c>
      <c r="F14" s="8">
        <v>384754.65</v>
      </c>
    </row>
    <row r="15" spans="1:6">
      <c r="E15" s="6" t="s">
        <v>631</v>
      </c>
      <c r="F15" s="8">
        <v>446632.67</v>
      </c>
    </row>
    <row r="16" spans="1:6">
      <c r="E16" s="6" t="s">
        <v>628</v>
      </c>
      <c r="F16" s="8">
        <v>5171971.1500000004</v>
      </c>
    </row>
    <row r="20" spans="1:8">
      <c r="A20" s="12" t="s">
        <v>670</v>
      </c>
      <c r="E20" s="12" t="s">
        <v>666</v>
      </c>
    </row>
    <row r="22" spans="1:8">
      <c r="A22" s="5" t="s">
        <v>678</v>
      </c>
      <c r="B22" t="s">
        <v>625</v>
      </c>
      <c r="E22" s="5" t="s">
        <v>677</v>
      </c>
      <c r="F22" t="s">
        <v>624</v>
      </c>
    </row>
    <row r="23" spans="1:8">
      <c r="A23" s="6" t="s">
        <v>20</v>
      </c>
      <c r="B23" s="7">
        <v>0.36558546735126313</v>
      </c>
      <c r="E23" s="6" t="s">
        <v>622</v>
      </c>
      <c r="F23" s="1">
        <v>1449</v>
      </c>
    </row>
    <row r="24" spans="1:8">
      <c r="A24" s="6" t="s">
        <v>29</v>
      </c>
      <c r="B24" s="7">
        <v>0.63441453264873682</v>
      </c>
      <c r="E24" s="6" t="s">
        <v>641</v>
      </c>
      <c r="F24" s="1">
        <v>559</v>
      </c>
    </row>
    <row r="25" spans="1:8">
      <c r="A25" s="6" t="s">
        <v>628</v>
      </c>
      <c r="B25" s="7">
        <v>1</v>
      </c>
      <c r="E25" s="6" t="s">
        <v>628</v>
      </c>
      <c r="F25" s="1">
        <v>2008</v>
      </c>
    </row>
    <row r="29" spans="1:8">
      <c r="A29" s="10" t="s">
        <v>668</v>
      </c>
      <c r="E29" s="10" t="s">
        <v>667</v>
      </c>
      <c r="F29" s="10"/>
    </row>
    <row r="31" spans="1:8">
      <c r="A31" s="5" t="s">
        <v>673</v>
      </c>
      <c r="B31" t="s">
        <v>625</v>
      </c>
      <c r="E31" s="5" t="s">
        <v>674</v>
      </c>
      <c r="F31" t="s">
        <v>625</v>
      </c>
      <c r="G31" t="str">
        <f>E31</f>
        <v>Time Category</v>
      </c>
      <c r="H31" t="str">
        <f>F31</f>
        <v>Sum of amount</v>
      </c>
    </row>
    <row r="32" spans="1:8">
      <c r="A32" s="6" t="s">
        <v>91</v>
      </c>
      <c r="B32" s="8">
        <v>86749.27</v>
      </c>
      <c r="E32" s="6" t="s">
        <v>649</v>
      </c>
      <c r="F32" s="7">
        <v>0.26163599733150095</v>
      </c>
      <c r="G32" t="str">
        <f t="shared" ref="G32:G35" si="0">E32</f>
        <v>Afternoon</v>
      </c>
      <c r="H32">
        <f t="shared" ref="H32:H35" si="1">F32</f>
        <v>0.26163599733150095</v>
      </c>
    </row>
    <row r="33" spans="1:8">
      <c r="A33" s="6" t="s">
        <v>76</v>
      </c>
      <c r="B33" s="8">
        <v>123139.9</v>
      </c>
      <c r="E33" s="6" t="s">
        <v>650</v>
      </c>
      <c r="F33" s="7">
        <v>0.19646011173128836</v>
      </c>
      <c r="G33" t="str">
        <f t="shared" si="0"/>
        <v>Evening</v>
      </c>
      <c r="H33">
        <f t="shared" si="1"/>
        <v>0.19646011173128836</v>
      </c>
    </row>
    <row r="34" spans="1:8">
      <c r="A34" s="6" t="s">
        <v>51</v>
      </c>
      <c r="B34" s="8">
        <v>123188.65</v>
      </c>
      <c r="E34" s="6" t="s">
        <v>651</v>
      </c>
      <c r="F34" s="7">
        <v>0.26262924339784843</v>
      </c>
      <c r="G34" t="str">
        <f t="shared" si="0"/>
        <v>Morning</v>
      </c>
      <c r="H34">
        <f t="shared" si="1"/>
        <v>0.26262924339784843</v>
      </c>
    </row>
    <row r="35" spans="1:8">
      <c r="A35" s="6" t="s">
        <v>26</v>
      </c>
      <c r="B35" s="8">
        <v>156357.73000000001</v>
      </c>
      <c r="E35" s="6" t="s">
        <v>652</v>
      </c>
      <c r="F35" s="7">
        <v>0.27927464753936221</v>
      </c>
      <c r="G35" t="str">
        <f t="shared" si="0"/>
        <v>Night</v>
      </c>
      <c r="H35">
        <f t="shared" si="1"/>
        <v>0.27927464753936221</v>
      </c>
    </row>
    <row r="36" spans="1:8">
      <c r="A36" s="6" t="s">
        <v>22</v>
      </c>
      <c r="B36" s="8">
        <v>181198.29</v>
      </c>
      <c r="E36" s="6" t="s">
        <v>628</v>
      </c>
      <c r="F36" s="7">
        <v>1</v>
      </c>
    </row>
    <row r="37" spans="1:8">
      <c r="A37" s="6" t="s">
        <v>81</v>
      </c>
      <c r="B37" s="8">
        <v>213971.22</v>
      </c>
    </row>
    <row r="38" spans="1:8">
      <c r="A38" s="6" t="s">
        <v>66</v>
      </c>
      <c r="B38" s="8">
        <v>321161.81</v>
      </c>
    </row>
    <row r="39" spans="1:8">
      <c r="A39" s="6" t="s">
        <v>31</v>
      </c>
      <c r="B39" s="8">
        <v>1017055.45</v>
      </c>
    </row>
    <row r="40" spans="1:8">
      <c r="A40" s="6" t="s">
        <v>35</v>
      </c>
      <c r="B40" s="8">
        <v>1263111</v>
      </c>
    </row>
    <row r="41" spans="1:8">
      <c r="A41" s="6" t="s">
        <v>39</v>
      </c>
      <c r="B41" s="8">
        <v>1686037.83</v>
      </c>
    </row>
    <row r="42" spans="1:8">
      <c r="A42" s="6" t="s">
        <v>628</v>
      </c>
      <c r="B42" s="8">
        <v>5171971.1500000004</v>
      </c>
    </row>
    <row r="44" spans="1:8">
      <c r="A44" s="11" t="s">
        <v>681</v>
      </c>
      <c r="E44" s="10" t="s">
        <v>669</v>
      </c>
      <c r="F44" s="10"/>
    </row>
    <row r="46" spans="1:8">
      <c r="A46" s="5" t="s">
        <v>675</v>
      </c>
      <c r="B46" t="s">
        <v>625</v>
      </c>
      <c r="E46" s="5" t="s">
        <v>657</v>
      </c>
      <c r="F46" t="s">
        <v>625</v>
      </c>
      <c r="G46" s="8" t="str">
        <f>E46</f>
        <v>High Value Flag</v>
      </c>
      <c r="H46" s="8" t="str">
        <f>F46</f>
        <v>Sum of amount</v>
      </c>
    </row>
    <row r="47" spans="1:8">
      <c r="A47" s="6" t="s">
        <v>83</v>
      </c>
      <c r="B47" s="8">
        <v>281543.71000000002</v>
      </c>
      <c r="E47" s="6" t="s">
        <v>654</v>
      </c>
      <c r="F47" s="8">
        <v>5058116.71</v>
      </c>
      <c r="G47" s="8" t="str">
        <f t="shared" ref="G47:G48" si="2">E47</f>
        <v>low</v>
      </c>
      <c r="H47" s="8">
        <f t="shared" ref="H47:H48" si="3">F47</f>
        <v>5058116.71</v>
      </c>
    </row>
    <row r="48" spans="1:8">
      <c r="A48" s="6" t="s">
        <v>82</v>
      </c>
      <c r="B48" s="8">
        <v>262658.46000000002</v>
      </c>
      <c r="E48" s="6" t="s">
        <v>653</v>
      </c>
      <c r="F48" s="8">
        <v>113854.44</v>
      </c>
      <c r="G48" s="8" t="str">
        <f t="shared" si="2"/>
        <v>high</v>
      </c>
      <c r="H48" s="8">
        <f t="shared" si="3"/>
        <v>113854.44</v>
      </c>
    </row>
    <row r="49" spans="1:8">
      <c r="A49" s="6" t="s">
        <v>36</v>
      </c>
      <c r="B49" s="8">
        <v>248867.25</v>
      </c>
      <c r="E49" s="6" t="s">
        <v>628</v>
      </c>
      <c r="F49" s="8">
        <v>5171971.1500000004</v>
      </c>
    </row>
    <row r="50" spans="1:8">
      <c r="A50" s="6" t="s">
        <v>58</v>
      </c>
      <c r="B50" s="8">
        <v>248701.7</v>
      </c>
    </row>
    <row r="51" spans="1:8">
      <c r="A51" s="6" t="s">
        <v>92</v>
      </c>
      <c r="B51" s="8">
        <v>228833.49</v>
      </c>
    </row>
    <row r="52" spans="1:8">
      <c r="A52" s="6" t="s">
        <v>628</v>
      </c>
      <c r="B52" s="8">
        <v>1270604.6100000001</v>
      </c>
    </row>
    <row r="60" spans="1:8">
      <c r="A60" s="11" t="s">
        <v>672</v>
      </c>
      <c r="E60" s="10" t="s">
        <v>671</v>
      </c>
      <c r="F60" s="10"/>
    </row>
    <row r="62" spans="1:8">
      <c r="A62" s="5" t="s">
        <v>679</v>
      </c>
      <c r="B62" t="s">
        <v>625</v>
      </c>
      <c r="E62" s="5" t="s">
        <v>658</v>
      </c>
      <c r="F62" t="s">
        <v>625</v>
      </c>
      <c r="G62" s="8" t="str">
        <f>E62</f>
        <v>Age Group</v>
      </c>
      <c r="H62" s="8" t="str">
        <f>F62</f>
        <v>Sum of amount</v>
      </c>
    </row>
    <row r="63" spans="1:8">
      <c r="A63" s="6" t="s">
        <v>7</v>
      </c>
      <c r="B63" s="8">
        <v>1276998.93</v>
      </c>
      <c r="E63" s="6" t="s">
        <v>643</v>
      </c>
      <c r="F63" s="8">
        <v>1152310.8700000001</v>
      </c>
      <c r="G63" s="8" t="str">
        <f t="shared" ref="G63:G69" si="4">E63</f>
        <v>25 - 34</v>
      </c>
      <c r="H63" s="8">
        <f t="shared" ref="H63:H69" si="5">F63</f>
        <v>1152310.8700000001</v>
      </c>
    </row>
    <row r="64" spans="1:8">
      <c r="A64" s="6" t="s">
        <v>6</v>
      </c>
      <c r="B64" s="8">
        <v>1258649.1399999999</v>
      </c>
      <c r="E64" s="6" t="s">
        <v>647</v>
      </c>
      <c r="F64" s="8">
        <v>965956.1</v>
      </c>
      <c r="G64" s="8" t="str">
        <f t="shared" si="4"/>
        <v>65 - 74</v>
      </c>
      <c r="H64" s="8">
        <f t="shared" si="5"/>
        <v>965956.1</v>
      </c>
    </row>
    <row r="65" spans="1:8">
      <c r="A65" s="6" t="s">
        <v>8</v>
      </c>
      <c r="B65" s="8">
        <v>1530282.06</v>
      </c>
      <c r="E65" s="6" t="s">
        <v>648</v>
      </c>
      <c r="F65" s="8">
        <v>879190.9</v>
      </c>
      <c r="G65" s="8" t="str">
        <f t="shared" si="4"/>
        <v>75 and above</v>
      </c>
      <c r="H65" s="8">
        <f t="shared" si="5"/>
        <v>879190.9</v>
      </c>
    </row>
    <row r="66" spans="1:8">
      <c r="A66" s="6" t="s">
        <v>9</v>
      </c>
      <c r="B66" s="8">
        <v>1106041.02</v>
      </c>
      <c r="E66" s="6" t="s">
        <v>644</v>
      </c>
      <c r="F66" s="8">
        <v>782319.25</v>
      </c>
      <c r="G66" s="8" t="str">
        <f t="shared" si="4"/>
        <v>35 - 44</v>
      </c>
      <c r="H66" s="8">
        <f t="shared" si="5"/>
        <v>782319.25</v>
      </c>
    </row>
    <row r="67" spans="1:8">
      <c r="A67" s="6" t="s">
        <v>628</v>
      </c>
      <c r="B67" s="8">
        <v>5171971.1500000004</v>
      </c>
      <c r="E67" s="6" t="s">
        <v>646</v>
      </c>
      <c r="F67" s="8">
        <v>768874.88</v>
      </c>
      <c r="G67" s="8" t="str">
        <f t="shared" si="4"/>
        <v>55 - 64</v>
      </c>
      <c r="H67" s="8">
        <f t="shared" si="5"/>
        <v>768874.88</v>
      </c>
    </row>
    <row r="68" spans="1:8">
      <c r="E68" s="6" t="s">
        <v>645</v>
      </c>
      <c r="F68" s="8">
        <v>449058.88</v>
      </c>
      <c r="G68" s="8" t="str">
        <f t="shared" si="4"/>
        <v>45 - 54</v>
      </c>
      <c r="H68" s="8">
        <f t="shared" si="5"/>
        <v>449058.88</v>
      </c>
    </row>
    <row r="69" spans="1:8">
      <c r="E69" s="6" t="s">
        <v>642</v>
      </c>
      <c r="F69" s="8">
        <v>174260.27</v>
      </c>
      <c r="G69" s="8" t="str">
        <f t="shared" si="4"/>
        <v>18 - 24</v>
      </c>
      <c r="H69" s="8">
        <f t="shared" si="5"/>
        <v>174260.27</v>
      </c>
    </row>
    <row r="70" spans="1:8">
      <c r="E70" s="6" t="s">
        <v>628</v>
      </c>
      <c r="F70" s="8">
        <v>5171971.1500000004</v>
      </c>
    </row>
    <row r="72" spans="1:8">
      <c r="A72" s="10" t="s">
        <v>663</v>
      </c>
    </row>
    <row r="74" spans="1:8">
      <c r="A74" s="5" t="s">
        <v>656</v>
      </c>
      <c r="B74" t="s">
        <v>627</v>
      </c>
    </row>
    <row r="75" spans="1:8">
      <c r="A75" s="6">
        <v>19</v>
      </c>
      <c r="B75" s="1">
        <v>21304.58</v>
      </c>
    </row>
    <row r="76" spans="1:8">
      <c r="A76" s="6">
        <v>22</v>
      </c>
      <c r="B76" s="1">
        <v>20051.5</v>
      </c>
    </row>
    <row r="77" spans="1:8">
      <c r="A77" s="6">
        <v>43</v>
      </c>
      <c r="B77" s="1">
        <v>19229.419999999998</v>
      </c>
    </row>
    <row r="78" spans="1:8">
      <c r="A78" s="6">
        <v>66</v>
      </c>
      <c r="B78" s="1">
        <v>18867.669999999998</v>
      </c>
    </row>
    <row r="79" spans="1:8">
      <c r="A79" s="6">
        <v>9</v>
      </c>
      <c r="B79" s="1">
        <v>18789.04</v>
      </c>
    </row>
    <row r="80" spans="1:8">
      <c r="A80" s="6">
        <v>23</v>
      </c>
      <c r="B80" s="1">
        <v>18106.53</v>
      </c>
    </row>
    <row r="81" spans="1:2">
      <c r="A81" s="6">
        <v>59</v>
      </c>
      <c r="B81" s="1">
        <v>13556.07</v>
      </c>
    </row>
    <row r="82" spans="1:2">
      <c r="A82" s="6">
        <v>7</v>
      </c>
      <c r="B82" s="1">
        <v>13143.86</v>
      </c>
    </row>
    <row r="83" spans="1:2">
      <c r="A83" s="6">
        <v>69</v>
      </c>
      <c r="B83" s="1">
        <v>12644.84</v>
      </c>
    </row>
    <row r="84" spans="1:2">
      <c r="A84" s="6">
        <v>31</v>
      </c>
      <c r="B84" s="1">
        <v>11610.95</v>
      </c>
    </row>
    <row r="85" spans="1:2">
      <c r="A85" s="6" t="s">
        <v>628</v>
      </c>
      <c r="B85" s="1">
        <v>167304.46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0D84-7497-4697-9FF7-A81214CD82BA}">
  <dimension ref="A1"/>
  <sheetViews>
    <sheetView showGridLines="0" tabSelected="1" zoomScale="70" zoomScaleNormal="70" workbookViewId="0">
      <selection activeCell="Z21" sqref="Z21"/>
    </sheetView>
  </sheetViews>
  <sheetFormatPr defaultRowHeight="13.8"/>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0C0AF69-FBB8-4EF7-8225-745E97566E37}">
  <ds:schemaRefs/>
</ds:datastoreItem>
</file>

<file path=customXml/itemProps2.xml><?xml version="1.0" encoding="utf-8"?>
<ds:datastoreItem xmlns:ds="http://schemas.openxmlformats.org/officeDocument/2006/customXml" ds:itemID="{F55F44D8-D73C-4145-B3BC-5B23B1E4F1C9}">
  <ds:schemaRefs>
    <ds:schemaRef ds:uri="http://schemas.microsoft.com/DataMashup"/>
  </ds:schemaRefs>
</ds:datastoreItem>
</file>

<file path=customXml/itemProps3.xml><?xml version="1.0" encoding="utf-8"?>
<ds:datastoreItem xmlns:ds="http://schemas.openxmlformats.org/officeDocument/2006/customXml" ds:itemID="{9105E70F-A059-4570-BDDC-F78E468A425C}">
  <ds:schemaRefs/>
</ds:datastoreItem>
</file>

<file path=customXml/itemProps4.xml><?xml version="1.0" encoding="utf-8"?>
<ds:datastoreItem xmlns:ds="http://schemas.openxmlformats.org/officeDocument/2006/customXml" ds:itemID="{C459F4F7-FFF0-42CC-B89A-57DBECB51B75}">
  <ds:schemaRefs/>
</ds:datastoreItem>
</file>

<file path=customXml/itemProps5.xml><?xml version="1.0" encoding="utf-8"?>
<ds:datastoreItem xmlns:ds="http://schemas.openxmlformats.org/officeDocument/2006/customXml" ds:itemID="{1E4E49AB-2CD3-4EE4-A14A-346F26169535}">
  <ds:schemaRefs/>
</ds:datastoreItem>
</file>

<file path=customXml/itemProps6.xml><?xml version="1.0" encoding="utf-8"?>
<ds:datastoreItem xmlns:ds="http://schemas.openxmlformats.org/officeDocument/2006/customXml" ds:itemID="{0FE91ECC-9E07-4EF7-AEE6-722F39F4D4E3}">
  <ds:schemaRefs/>
</ds:datastoreItem>
</file>

<file path=customXml/itemProps7.xml><?xml version="1.0" encoding="utf-8"?>
<ds:datastoreItem xmlns:ds="http://schemas.openxmlformats.org/officeDocument/2006/customXml" ds:itemID="{0A03E4C9-310B-4A1E-A45C-F1D7E58248CF}">
  <ds:schemaRefs/>
</ds:datastoreItem>
</file>

<file path=customXml/itemProps8.xml><?xml version="1.0" encoding="utf-8"?>
<ds:datastoreItem xmlns:ds="http://schemas.openxmlformats.org/officeDocument/2006/customXml" ds:itemID="{A3DA5F79-848E-411C-8EBA-C673427C2E72}">
  <ds:schemaRefs/>
</ds:datastoreItem>
</file>

<file path=customXml/itemProps9.xml><?xml version="1.0" encoding="utf-8"?>
<ds:datastoreItem xmlns:ds="http://schemas.openxmlformats.org/officeDocument/2006/customXml" ds:itemID="{EED29D9B-6AE4-4165-9C15-CDBEDD382B0F}">
  <ds:schemaRefs/>
</ds:datastoreItem>
</file>

<file path=customXml/itemProps10.xml><?xml version="1.0" encoding="utf-8"?>
<ds:datastoreItem xmlns:ds="http://schemas.openxmlformats.org/officeDocument/2006/customXml" ds:itemID="{BEE1E2CC-7896-4BC5-9C71-0CD533CC33EC}">
  <ds:schemaRefs/>
</ds:datastoreItem>
</file>

<file path=customXml/itemProps11.xml><?xml version="1.0" encoding="utf-8"?>
<ds:datastoreItem xmlns:ds="http://schemas.openxmlformats.org/officeDocument/2006/customXml" ds:itemID="{DB063C96-BAC0-44BD-A5FB-859715744F68}">
  <ds:schemaRefs/>
</ds:datastoreItem>
</file>

<file path=customXml/itemProps12.xml><?xml version="1.0" encoding="utf-8"?>
<ds:datastoreItem xmlns:ds="http://schemas.openxmlformats.org/officeDocument/2006/customXml" ds:itemID="{D17121E3-6029-427E-AD61-174EDE7CDBE7}">
  <ds:schemaRefs/>
</ds:datastoreItem>
</file>

<file path=customXml/itemProps13.xml><?xml version="1.0" encoding="utf-8"?>
<ds:datastoreItem xmlns:ds="http://schemas.openxmlformats.org/officeDocument/2006/customXml" ds:itemID="{129E05B7-A970-4B93-8CF6-B274EB18CAA2}">
  <ds:schemaRefs/>
</ds:datastoreItem>
</file>

<file path=customXml/itemProps14.xml><?xml version="1.0" encoding="utf-8"?>
<ds:datastoreItem xmlns:ds="http://schemas.openxmlformats.org/officeDocument/2006/customXml" ds:itemID="{06E54302-CF75-4FEA-8CA1-D389106C0DFD}">
  <ds:schemaRefs/>
</ds:datastoreItem>
</file>

<file path=customXml/itemProps15.xml><?xml version="1.0" encoding="utf-8"?>
<ds:datastoreItem xmlns:ds="http://schemas.openxmlformats.org/officeDocument/2006/customXml" ds:itemID="{95A89028-93CE-4917-9F9F-26B65317BA29}">
  <ds:schemaRefs/>
</ds:datastoreItem>
</file>

<file path=customXml/itemProps16.xml><?xml version="1.0" encoding="utf-8"?>
<ds:datastoreItem xmlns:ds="http://schemas.openxmlformats.org/officeDocument/2006/customXml" ds:itemID="{65B86244-3CDB-4AD7-9951-43161DD95E1B}">
  <ds:schemaRefs/>
</ds:datastoreItem>
</file>

<file path=customXml/itemProps17.xml><?xml version="1.0" encoding="utf-8"?>
<ds:datastoreItem xmlns:ds="http://schemas.openxmlformats.org/officeDocument/2006/customXml" ds:itemID="{E0229987-FCA3-4E97-AE62-5C8CFFDC90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Transactions</vt:lpstr>
      <vt:lpstr>employees</vt:lpstr>
      <vt:lpstr>Customers</vt:lpstr>
      <vt:lpstr>branch</vt:lpstr>
      <vt:lpstr>account</vt:lpstr>
      <vt:lpstr>KPI</vt:lpstr>
      <vt:lpstr>Pivot 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dc:creator>
  <cp:keywords/>
  <dc:description/>
  <cp:lastModifiedBy>Yashika Seth</cp:lastModifiedBy>
  <cp:revision/>
  <dcterms:created xsi:type="dcterms:W3CDTF">2024-04-15T06:06:11Z</dcterms:created>
  <dcterms:modified xsi:type="dcterms:W3CDTF">2025-07-18T07:02:42Z</dcterms:modified>
  <cp:category/>
  <cp:contentStatus/>
</cp:coreProperties>
</file>