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yashk\Downloads\"/>
    </mc:Choice>
  </mc:AlternateContent>
  <xr:revisionPtr revIDLastSave="0" documentId="13_ncr:1_{59C44B74-9497-44EB-9003-DEFA635B4423}" xr6:coauthVersionLast="47" xr6:coauthVersionMax="47" xr10:uidLastSave="{00000000-0000-0000-0000-000000000000}"/>
  <bookViews>
    <workbookView xWindow="-120" yWindow="-120" windowWidth="29040" windowHeight="16440" activeTab="4" xr2:uid="{00000000-000D-0000-FFFF-FFFF00000000}"/>
  </bookViews>
  <sheets>
    <sheet name="Expense" sheetId="1" r:id="rId1"/>
    <sheet name="Tasks" sheetId="2" r:id="rId2"/>
    <sheet name="Question 1" sheetId="3" r:id="rId3"/>
    <sheet name="Question 2" sheetId="5" r:id="rId4"/>
    <sheet name="Question 3" sheetId="12" r:id="rId5"/>
    <sheet name="Question 4" sheetId="8" r:id="rId6"/>
    <sheet name="Question 5" sheetId="9" r:id="rId7"/>
    <sheet name="Category" sheetId="10" r:id="rId8"/>
    <sheet name="Question 8" sheetId="11" r:id="rId9"/>
  </sheets>
  <definedNames>
    <definedName name="_xlnm._FilterDatabase" localSheetId="0" hidden="1">Expense!$A$1:$C$1</definedName>
  </definedNames>
  <calcPr calcId="191029"/>
  <pivotCaches>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C5" i="3"/>
  <c r="C4" i="3"/>
  <c r="C3" i="3"/>
  <c r="C6" i="3" l="1"/>
</calcChain>
</file>

<file path=xl/sharedStrings.xml><?xml version="1.0" encoding="utf-8"?>
<sst xmlns="http://schemas.openxmlformats.org/spreadsheetml/2006/main" count="163" uniqueCount="44">
  <si>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</si>
  <si>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</si>
  <si>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</si>
  <si>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</si>
  <si>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</si>
  <si>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</si>
  <si>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</si>
  <si>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</si>
  <si>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</si>
  <si>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</si>
  <si>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</si>
  <si>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</si>
  <si>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</si>
  <si>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</si>
  <si>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</si>
  <si>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</si>
  <si>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</si>
  <si>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</si>
  <si>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</si>
  <si>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</si>
  <si>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</si>
  <si>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</si>
  <si>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</si>
  <si>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</si>
  <si>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Ordering Food</t>
  </si>
  <si>
    <t>Total</t>
  </si>
  <si>
    <t>Row Labels</t>
  </si>
  <si>
    <t>Grand Total</t>
  </si>
  <si>
    <t>Sum of Expense</t>
  </si>
  <si>
    <t>Oct</t>
  </si>
  <si>
    <t>Nov</t>
  </si>
  <si>
    <t>Dec</t>
  </si>
  <si>
    <t>Essential</t>
  </si>
  <si>
    <t>Category</t>
  </si>
  <si>
    <t>Budget</t>
  </si>
  <si>
    <t>NonEssential</t>
  </si>
  <si>
    <t>Utilize public transportation or carpool. As private taxi will charge more.</t>
  </si>
  <si>
    <t>Focus on essential expenses and limit non-essential ones. As essential expenses are necessary while non-essentials can be reduced to save money.</t>
  </si>
  <si>
    <t>Budgeting will help control over spending.Create a monthly budget and follow it.</t>
  </si>
  <si>
    <t>Tracking expenses regularly helps detect spending patterns and unnecessary expenditures.</t>
  </si>
  <si>
    <t>Look for discounts and use coupons. As discounts and sales reduce the cost of essential items.</t>
  </si>
  <si>
    <t>Choose generic or store-brand medical products. Generic brands are  cheaper and similar in quality.</t>
  </si>
  <si>
    <t>Opt for making meals at home instead of eating out.</t>
  </si>
  <si>
    <t>Solved it on Expenses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</si>
</sst>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5">
    <xf numFmtId="0" fontId="0" fillId="0" borderId="0" xfId="0"/>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5" borderId="1" xfId="0" applyFont="1" applyFill="1" applyBorder="1" applyAlignment="1">
      <alignment horizontal="center"/>
    </xf>
    <xf numFmtId="0" fontId="0" fillId="0" borderId="1" xfId="0" applyBorder="1" applyAlignment="1">
      <alignment vertical="center" wrapText="1"/>
    </xf>
    <xf numFmtId="0" fontId="0" fillId="0" borderId="7" xfId="0" applyBorder="1"/>
    <xf numFmtId="0" fontId="0" fillId="0" borderId="8" xfId="0" applyBorder="1"/>
    <xf numFmtId="0" fontId="0" fillId="0" borderId="9" xfId="0" applyBorder="1"/>
    <xf numFmtId="0" fontId="0" fillId="0" borderId="13" xfId="0" applyBorder="1"/>
    <xf numFmtId="0" fontId="0" fillId="0" borderId="2" xfId="0" applyBorder="1"/>
    <xf numFmtId="0" fontId="0" fillId="0" borderId="14" xfId="0" applyBorder="1"/>
    <xf numFmtId="0" fontId="0" fillId="0" borderId="18" xfId="0" applyBorder="1"/>
    <xf numFmtId="0" fontId="0" fillId="0" borderId="3"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6" xfId="0" pivotButton="1" applyBorder="1"/>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0" fillId="0" borderId="6" xfId="0" applyBorder="1" applyAlignment="1">
      <alignment horizontal="left"/>
    </xf>
    <xf numFmtId="0" fontId="0" fillId="0" borderId="6" xfId="0" applyBorder="1"/>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 fontId="3" fillId="4" borderId="1" xfId="0" applyNumberFormat="1" applyFont="1" applyFill="1" applyBorder="1" applyAlignment="1">
      <alignment horizontal="center" vertical="center" wrapText="1"/>
    </xf>
    <xf numFmtId="0" fontId="4" fillId="0" borderId="0" xfId="0" applyFont="1" applyAlignment="1">
      <alignment horizontal="center" vertical="center"/>
    </xf>
    <xf numFmtId="0" fontId="0" fillId="4" borderId="0" xfId="0" applyFill="1" applyAlignment="1">
      <alignment horizontal="center"/>
    </xf>
    <xf numFmtId="0" fontId="1" fillId="0" borderId="0" xfId="0" applyFont="1" applyAlignment="1">
      <alignment horizontal="center" vertical="center"/>
    </xf>
    <xf numFmtId="0" fontId="0" fillId="0" borderId="0" xfId="0" applyAlignment="1">
      <alignment horizontal="left"/>
    </xf>
    <xf numFmtId="0" fontId="0" fillId="0" borderId="0" xfId="0"/>
  </cellXfs>
  <cellStyles count="1">
    <cellStyle name="Normal" xfId="0" builtinId="0"/>
  </cellStyles>
  <dxfs count="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Summary.xlsx]Question 4!PivotTable1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 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'Question 4'!$A$2:$A$12</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'Question 4'!$B$2:$B$12</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ACDF-40E8-8B79-3F44ACE9BFF8}"/>
            </c:ext>
          </c:extLst>
        </c:ser>
        <c:dLbls>
          <c:dLblPos val="bestFit"/>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Summary.xlsx]Question 5!PivotTable2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5'!$B$1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5'!$A$2:$A$5</c:f>
              <c:strCache>
                <c:ptCount val="3"/>
                <c:pt idx="0">
                  <c:v>Oct</c:v>
                </c:pt>
                <c:pt idx="1">
                  <c:v>Nov</c:v>
                </c:pt>
                <c:pt idx="2">
                  <c:v>Dec</c:v>
                </c:pt>
              </c:strCache>
            </c:strRef>
          </c:cat>
          <c:val>
            <c:numRef>
              <c:f>'Question 5'!$B$2:$B$5</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2-084D-4B71-8EE6-CC1BC38F08B0}"/>
            </c:ext>
          </c:extLst>
        </c:ser>
        <c:dLbls>
          <c:dLblPos val="inEnd"/>
          <c:showLegendKey val="0"/>
          <c:showVal val="1"/>
          <c:showCatName val="0"/>
          <c:showSerName val="0"/>
          <c:showPercent val="0"/>
          <c:showBubbleSize val="0"/>
        </c:dLbls>
        <c:gapWidth val="100"/>
        <c:overlap val="-24"/>
        <c:axId val="185527375"/>
        <c:axId val="185530255"/>
      </c:barChart>
      <c:catAx>
        <c:axId val="185527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30255"/>
        <c:crosses val="autoZero"/>
        <c:auto val="1"/>
        <c:lblAlgn val="ctr"/>
        <c:lblOffset val="100"/>
        <c:noMultiLvlLbl val="0"/>
      </c:catAx>
      <c:valAx>
        <c:axId val="18553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Summary.xlsx]Question 5!PivotTable2</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5'!$B$1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5'!$A$2:$A$5</c:f>
              <c:strCache>
                <c:ptCount val="3"/>
                <c:pt idx="0">
                  <c:v>Oct</c:v>
                </c:pt>
                <c:pt idx="1">
                  <c:v>Nov</c:v>
                </c:pt>
                <c:pt idx="2">
                  <c:v>Dec</c:v>
                </c:pt>
              </c:strCache>
            </c:strRef>
          </c:cat>
          <c:val>
            <c:numRef>
              <c:f>'Question 5'!$B$2:$B$5</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4D33-4E04-919D-F89484D07490}"/>
            </c:ext>
          </c:extLst>
        </c:ser>
        <c:dLbls>
          <c:showLegendKey val="0"/>
          <c:showVal val="1"/>
          <c:showCatName val="0"/>
          <c:showSerName val="0"/>
          <c:showPercent val="0"/>
          <c:showBubbleSize val="0"/>
        </c:dLbls>
        <c:smooth val="0"/>
        <c:axId val="185527375"/>
        <c:axId val="185530255"/>
      </c:lineChart>
      <c:catAx>
        <c:axId val="185527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30255"/>
        <c:crosses val="autoZero"/>
        <c:auto val="1"/>
        <c:lblAlgn val="ctr"/>
        <c:lblOffset val="100"/>
        <c:noMultiLvlLbl val="0"/>
      </c:catAx>
      <c:valAx>
        <c:axId val="18553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Summary.xlsx]Question 5!PivotTable2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'Question 5'!$B$1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5'!$A$2:$A$5</c:f>
              <c:strCache>
                <c:ptCount val="3"/>
                <c:pt idx="0">
                  <c:v>Oct</c:v>
                </c:pt>
                <c:pt idx="1">
                  <c:v>Nov</c:v>
                </c:pt>
                <c:pt idx="2">
                  <c:v>Dec</c:v>
                </c:pt>
              </c:strCache>
            </c:strRef>
          </c:cat>
          <c:val>
            <c:numRef>
              <c:f>'Question 5'!$B$2:$B$5</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E282-40C0-9947-C3082EE462D6}"/>
            </c:ext>
          </c:extLst>
        </c:ser>
        <c:dLbls>
          <c:showLegendKey val="0"/>
          <c:showVal val="1"/>
          <c:showCatName val="0"/>
          <c:showSerName val="0"/>
          <c:showPercent val="0"/>
          <c:showBubbleSize val="0"/>
        </c:dLbls>
        <c:axId val="185527375"/>
        <c:axId val="185530255"/>
      </c:areaChart>
      <c:catAx>
        <c:axId val="185527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30255"/>
        <c:crosses val="autoZero"/>
        <c:auto val="1"/>
        <c:lblAlgn val="ctr"/>
        <c:lblOffset val="100"/>
        <c:noMultiLvlLbl val="0"/>
      </c:catAx>
      <c:valAx>
        <c:axId val="18553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273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Summary.xlsx]Question 5!PivotTable2</c:name>
    <c:fmtId val="1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5'!$B$1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5'!$A$2:$A$5</c:f>
              <c:strCache>
                <c:ptCount val="3"/>
                <c:pt idx="0">
                  <c:v>Oct</c:v>
                </c:pt>
                <c:pt idx="1">
                  <c:v>Nov</c:v>
                </c:pt>
                <c:pt idx="2">
                  <c:v>Dec</c:v>
                </c:pt>
              </c:strCache>
            </c:strRef>
          </c:cat>
          <c:val>
            <c:numRef>
              <c:f>'Question 5'!$B$2:$B$5</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CC23-4952-8E6C-490FFEDD3EE1}"/>
            </c:ext>
          </c:extLst>
        </c:ser>
        <c:dLbls>
          <c:showLegendKey val="0"/>
          <c:showVal val="1"/>
          <c:showCatName val="0"/>
          <c:showSerName val="0"/>
          <c:showPercent val="0"/>
          <c:showBubbleSize val="0"/>
        </c:dLbls>
        <c:gapWidth val="150"/>
        <c:axId val="185527375"/>
        <c:axId val="185530255"/>
      </c:barChart>
      <c:catAx>
        <c:axId val="1855273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30255"/>
        <c:crosses val="autoZero"/>
        <c:auto val="1"/>
        <c:lblAlgn val="ctr"/>
        <c:lblOffset val="100"/>
        <c:noMultiLvlLbl val="0"/>
      </c:catAx>
      <c:valAx>
        <c:axId val="1855302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609599</xdr:colOff>
      <xdr:row>0</xdr:row>
      <xdr:rowOff>190499</xdr:rowOff>
    </xdr:from>
    <xdr:to>
      <xdr:col>18</xdr:col>
      <xdr:colOff>133350</xdr:colOff>
      <xdr:row>28</xdr:row>
      <xdr:rowOff>28575</xdr:rowOff>
    </xdr:to>
    <xdr:graphicFrame macro="">
      <xdr:nvGraphicFramePr>
        <xdr:cNvPr id="2" name="Chart 1">
          <a:extLst>
            <a:ext uri="{FF2B5EF4-FFF2-40B4-BE49-F238E27FC236}">
              <a16:creationId xmlns:a16="http://schemas.microsoft.com/office/drawing/2014/main" id="{6E356CBD-0E74-B88C-34FB-658E5691D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1BA8192F-C98C-3012-7C71-FCB272717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0</xdr:rowOff>
    </xdr:from>
    <xdr:to>
      <xdr:col>11</xdr:col>
      <xdr:colOff>304800</xdr:colOff>
      <xdr:row>32</xdr:row>
      <xdr:rowOff>76200</xdr:rowOff>
    </xdr:to>
    <xdr:graphicFrame macro="">
      <xdr:nvGraphicFramePr>
        <xdr:cNvPr id="3" name="Chart 2">
          <a:extLst>
            <a:ext uri="{FF2B5EF4-FFF2-40B4-BE49-F238E27FC236}">
              <a16:creationId xmlns:a16="http://schemas.microsoft.com/office/drawing/2014/main" id="{43692A48-72C9-44A9-82CB-D91F674D3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xdr:colOff>
      <xdr:row>0</xdr:row>
      <xdr:rowOff>180975</xdr:rowOff>
    </xdr:from>
    <xdr:to>
      <xdr:col>20</xdr:col>
      <xdr:colOff>323850</xdr:colOff>
      <xdr:row>15</xdr:row>
      <xdr:rowOff>66675</xdr:rowOff>
    </xdr:to>
    <xdr:graphicFrame macro="">
      <xdr:nvGraphicFramePr>
        <xdr:cNvPr id="4" name="Chart 3">
          <a:extLst>
            <a:ext uri="{FF2B5EF4-FFF2-40B4-BE49-F238E27FC236}">
              <a16:creationId xmlns:a16="http://schemas.microsoft.com/office/drawing/2014/main" id="{58BDF80B-4CFA-4B97-B959-69763FB3B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18</xdr:row>
      <xdr:rowOff>9525</xdr:rowOff>
    </xdr:from>
    <xdr:to>
      <xdr:col>20</xdr:col>
      <xdr:colOff>304800</xdr:colOff>
      <xdr:row>32</xdr:row>
      <xdr:rowOff>85725</xdr:rowOff>
    </xdr:to>
    <xdr:graphicFrame macro="">
      <xdr:nvGraphicFramePr>
        <xdr:cNvPr id="5" name="Chart 4">
          <a:extLst>
            <a:ext uri="{FF2B5EF4-FFF2-40B4-BE49-F238E27FC236}">
              <a16:creationId xmlns:a16="http://schemas.microsoft.com/office/drawing/2014/main" id="{444BCD9C-AEE9-4F02-8876-5F3E157C8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Kashte" refreshedDate="45455.687817708334" createdVersion="8" refreshedVersion="8" minRefreshableVersion="3" recordCount="50" xr:uid="{739CFCAE-2097-4BD1-A33B-6C3D60EB215D}">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10/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Months (Date)"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EE0D9E-5885-48D1-868C-8EAEBC72D6A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14"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0627FB-F1C7-4C6B-9364-EC780CD123A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12"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9344B5-72A2-4654-BA9F-C9AB7F2DDAE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4"/>
    <field x="1"/>
  </rowFields>
  <rowItems count="4">
    <i>
      <x v="10"/>
    </i>
    <i>
      <x v="11"/>
    </i>
    <i>
      <x v="12"/>
    </i>
    <i t="grand">
      <x/>
    </i>
  </rowItems>
  <colItems count="1">
    <i/>
  </colItems>
  <dataFields count="1">
    <dataField name="Sum of Expense" fld="2" baseField="0" baseItem="0"/>
  </dataFields>
  <chartFormats count="4">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zoomScale="145" zoomScaleNormal="145" workbookViewId="0">
      <selection sqref="A1:C1"/>
    </sheetView>
  </sheetViews>
  <sheetFormatPr defaultRowHeight="15" x14ac:dyDescent="0.25"/>
  <cols>
    <col min="1" max="1" width="17.140625" style="45" customWidth="1"/>
    <col min="2" max="2" width="24.5703125" style="45" customWidth="1"/>
    <col min="3" max="3" width="14.42578125" style="51" customWidth="1"/>
    <col min="4" max="4" width="14.85546875" style="51" bestFit="1" customWidth="1"/>
    <col min="5" max="5" width="15.85546875" style="51" bestFit="1" customWidth="1"/>
    <col min="6" max="16384" width="9.140625" style="45"/>
  </cols>
  <sheetData>
    <row r="1" spans="1:5" ht="13.9" customHeight="1" x14ac:dyDescent="0.25">
      <c r="A1" s="1" t="s">
        <v>0</v>
      </c>
      <c r="B1" s="1" t="s">
        <v>14</v>
      </c>
      <c r="C1" s="4" t="s">
        <v>1</v>
      </c>
      <c r="D1" s="4" t="s">
        <v>33</v>
      </c>
      <c r="E1" s="4" t="s">
        <v>34</v>
      </c>
    </row>
    <row r="2" spans="1:5" ht="18" customHeight="1" x14ac:dyDescent="0.25">
      <c r="A2" s="2">
        <v>44539</v>
      </c>
      <c r="B2" s="46" t="s">
        <v>12</v>
      </c>
      <c r="C2" s="47">
        <v>12000</v>
      </c>
      <c r="D2" s="47" t="s">
        <v>35</v>
      </c>
      <c r="E2" s="47" t="str">
        <f>IF(C2&gt;=2000, "Over Budget", "Under Budget")</f>
        <v>Over Budget</v>
      </c>
    </row>
    <row r="3" spans="1:5" x14ac:dyDescent="0.25">
      <c r="A3" s="3">
        <v>44470</v>
      </c>
      <c r="B3" s="48" t="s">
        <v>4</v>
      </c>
      <c r="C3" s="49">
        <v>2500</v>
      </c>
      <c r="D3" s="49" t="s">
        <v>32</v>
      </c>
      <c r="E3" s="49" t="str">
        <f t="shared" ref="E3:E51" si="0">IF(C3&gt;=2000, "Over Budget", "Under Budget")</f>
        <v>Over Budget</v>
      </c>
    </row>
    <row r="4" spans="1:5" x14ac:dyDescent="0.25">
      <c r="A4" s="2">
        <v>44531</v>
      </c>
      <c r="B4" s="46" t="s">
        <v>4</v>
      </c>
      <c r="C4" s="49">
        <v>2500</v>
      </c>
      <c r="D4" s="49" t="s">
        <v>32</v>
      </c>
      <c r="E4" s="49" t="str">
        <f t="shared" si="0"/>
        <v>Over Budget</v>
      </c>
    </row>
    <row r="5" spans="1:5" x14ac:dyDescent="0.25">
      <c r="A5" s="3">
        <v>44501</v>
      </c>
      <c r="B5" s="48" t="s">
        <v>3</v>
      </c>
      <c r="C5" s="49">
        <v>2327</v>
      </c>
      <c r="D5" s="49" t="s">
        <v>35</v>
      </c>
      <c r="E5" s="49" t="str">
        <f t="shared" si="0"/>
        <v>Over Budget</v>
      </c>
    </row>
    <row r="6" spans="1:5" x14ac:dyDescent="0.25">
      <c r="A6" s="2">
        <v>44470</v>
      </c>
      <c r="B6" s="46" t="s">
        <v>2</v>
      </c>
      <c r="C6" s="47">
        <v>2300</v>
      </c>
      <c r="D6" s="47" t="s">
        <v>32</v>
      </c>
      <c r="E6" s="47" t="str">
        <f t="shared" si="0"/>
        <v>Over Budget</v>
      </c>
    </row>
    <row r="7" spans="1:5" x14ac:dyDescent="0.25">
      <c r="A7" s="2">
        <v>44537</v>
      </c>
      <c r="B7" s="46" t="s">
        <v>2</v>
      </c>
      <c r="C7" s="47">
        <v>2300</v>
      </c>
      <c r="D7" s="47" t="s">
        <v>32</v>
      </c>
      <c r="E7" s="47" t="str">
        <f t="shared" si="0"/>
        <v>Over Budget</v>
      </c>
    </row>
    <row r="8" spans="1:5" x14ac:dyDescent="0.25">
      <c r="A8" s="2">
        <v>44515</v>
      </c>
      <c r="B8" s="46" t="s">
        <v>2</v>
      </c>
      <c r="C8" s="47">
        <v>2100</v>
      </c>
      <c r="D8" s="47" t="s">
        <v>32</v>
      </c>
      <c r="E8" s="47" t="str">
        <f t="shared" si="0"/>
        <v>Over Budget</v>
      </c>
    </row>
    <row r="9" spans="1:5" x14ac:dyDescent="0.25">
      <c r="A9" s="2">
        <v>44526</v>
      </c>
      <c r="B9" s="48" t="s">
        <v>3</v>
      </c>
      <c r="C9" s="49">
        <v>2000</v>
      </c>
      <c r="D9" s="49" t="s">
        <v>35</v>
      </c>
      <c r="E9" s="49" t="str">
        <f t="shared" si="0"/>
        <v>Over Budget</v>
      </c>
    </row>
    <row r="10" spans="1:5" x14ac:dyDescent="0.25">
      <c r="A10" s="3">
        <v>44476</v>
      </c>
      <c r="B10" s="48" t="s">
        <v>10</v>
      </c>
      <c r="C10" s="49">
        <v>1900</v>
      </c>
      <c r="D10" s="49" t="s">
        <v>35</v>
      </c>
      <c r="E10" s="49" t="str">
        <f t="shared" si="0"/>
        <v>Under Budget</v>
      </c>
    </row>
    <row r="11" spans="1:5" x14ac:dyDescent="0.25">
      <c r="A11" s="2">
        <v>44522</v>
      </c>
      <c r="B11" s="46" t="s">
        <v>4</v>
      </c>
      <c r="C11" s="49">
        <v>1720</v>
      </c>
      <c r="D11" s="49" t="s">
        <v>32</v>
      </c>
      <c r="E11" s="49" t="str">
        <f t="shared" si="0"/>
        <v>Under Budget</v>
      </c>
    </row>
    <row r="12" spans="1:5" x14ac:dyDescent="0.25">
      <c r="A12" s="3">
        <v>44509</v>
      </c>
      <c r="B12" s="48" t="s">
        <v>4</v>
      </c>
      <c r="C12" s="49">
        <v>1600</v>
      </c>
      <c r="D12" s="49" t="s">
        <v>32</v>
      </c>
      <c r="E12" s="49" t="str">
        <f t="shared" si="0"/>
        <v>Under Budget</v>
      </c>
    </row>
    <row r="13" spans="1:5" x14ac:dyDescent="0.25">
      <c r="A13" s="3">
        <v>44491</v>
      </c>
      <c r="B13" s="48" t="s">
        <v>4</v>
      </c>
      <c r="C13" s="49">
        <v>1574.1</v>
      </c>
      <c r="D13" s="49" t="s">
        <v>32</v>
      </c>
      <c r="E13" s="49" t="str">
        <f t="shared" si="0"/>
        <v>Under Budget</v>
      </c>
    </row>
    <row r="14" spans="1:5" x14ac:dyDescent="0.25">
      <c r="A14" s="2">
        <v>44545</v>
      </c>
      <c r="B14" s="48" t="s">
        <v>10</v>
      </c>
      <c r="C14" s="47">
        <v>1500</v>
      </c>
      <c r="D14" s="47" t="s">
        <v>35</v>
      </c>
      <c r="E14" s="47" t="str">
        <f t="shared" si="0"/>
        <v>Under Budget</v>
      </c>
    </row>
    <row r="15" spans="1:5" x14ac:dyDescent="0.25">
      <c r="A15" s="3">
        <v>44502</v>
      </c>
      <c r="B15" s="48" t="s">
        <v>10</v>
      </c>
      <c r="C15" s="47">
        <v>1150</v>
      </c>
      <c r="D15" s="47" t="s">
        <v>35</v>
      </c>
      <c r="E15" s="47" t="str">
        <f t="shared" si="0"/>
        <v>Under Budget</v>
      </c>
    </row>
    <row r="16" spans="1:5" x14ac:dyDescent="0.25">
      <c r="A16" s="3">
        <v>44504</v>
      </c>
      <c r="B16" s="48" t="s">
        <v>10</v>
      </c>
      <c r="C16" s="49">
        <v>1138</v>
      </c>
      <c r="D16" s="49" t="s">
        <v>35</v>
      </c>
      <c r="E16" s="49" t="str">
        <f t="shared" si="0"/>
        <v>Under Budget</v>
      </c>
    </row>
    <row r="17" spans="1:5" x14ac:dyDescent="0.25">
      <c r="A17" s="3">
        <v>44487</v>
      </c>
      <c r="B17" s="46" t="s">
        <v>2</v>
      </c>
      <c r="C17" s="49">
        <v>1075</v>
      </c>
      <c r="D17" s="49" t="s">
        <v>32</v>
      </c>
      <c r="E17" s="49" t="str">
        <f t="shared" si="0"/>
        <v>Under Budget</v>
      </c>
    </row>
    <row r="18" spans="1:5" x14ac:dyDescent="0.25">
      <c r="A18" s="3">
        <v>44487</v>
      </c>
      <c r="B18" s="48" t="s">
        <v>3</v>
      </c>
      <c r="C18" s="47">
        <v>970</v>
      </c>
      <c r="D18" s="47" t="s">
        <v>35</v>
      </c>
      <c r="E18" s="47" t="str">
        <f t="shared" si="0"/>
        <v>Under Budget</v>
      </c>
    </row>
    <row r="19" spans="1:5" x14ac:dyDescent="0.25">
      <c r="A19" s="2">
        <v>44515</v>
      </c>
      <c r="B19" s="46" t="s">
        <v>13</v>
      </c>
      <c r="C19" s="47">
        <v>900</v>
      </c>
      <c r="D19" s="47" t="s">
        <v>35</v>
      </c>
      <c r="E19" s="47" t="str">
        <f t="shared" si="0"/>
        <v>Under Budget</v>
      </c>
    </row>
    <row r="20" spans="1:5" x14ac:dyDescent="0.25">
      <c r="A20" s="3">
        <v>44470</v>
      </c>
      <c r="B20" s="48" t="s">
        <v>3</v>
      </c>
      <c r="C20" s="47">
        <v>767</v>
      </c>
      <c r="D20" s="47" t="s">
        <v>35</v>
      </c>
      <c r="E20" s="47" t="str">
        <f t="shared" si="0"/>
        <v>Under Budget</v>
      </c>
    </row>
    <row r="21" spans="1:5" x14ac:dyDescent="0.25">
      <c r="A21" s="2">
        <v>44473</v>
      </c>
      <c r="B21" s="46" t="s">
        <v>6</v>
      </c>
      <c r="C21" s="47">
        <v>760</v>
      </c>
      <c r="D21" s="47" t="s">
        <v>32</v>
      </c>
      <c r="E21" s="47" t="str">
        <f t="shared" si="0"/>
        <v>Under Budget</v>
      </c>
    </row>
    <row r="22" spans="1:5" x14ac:dyDescent="0.25">
      <c r="A22" s="3">
        <v>44473</v>
      </c>
      <c r="B22" s="48" t="s">
        <v>5</v>
      </c>
      <c r="C22" s="47">
        <v>710</v>
      </c>
      <c r="D22" s="47" t="s">
        <v>32</v>
      </c>
      <c r="E22" s="47" t="str">
        <f t="shared" si="0"/>
        <v>Under Budget</v>
      </c>
    </row>
    <row r="23" spans="1:5" x14ac:dyDescent="0.25">
      <c r="A23" s="3">
        <v>44534</v>
      </c>
      <c r="B23" s="48" t="s">
        <v>5</v>
      </c>
      <c r="C23" s="47">
        <v>710</v>
      </c>
      <c r="D23" s="47" t="s">
        <v>32</v>
      </c>
      <c r="E23" s="47" t="str">
        <f t="shared" si="0"/>
        <v>Under Budget</v>
      </c>
    </row>
    <row r="24" spans="1:5" x14ac:dyDescent="0.25">
      <c r="A24" s="2">
        <v>44508</v>
      </c>
      <c r="B24" s="46" t="s">
        <v>6</v>
      </c>
      <c r="C24" s="47">
        <v>702</v>
      </c>
      <c r="D24" s="47" t="s">
        <v>32</v>
      </c>
      <c r="E24" s="47" t="str">
        <f t="shared" si="0"/>
        <v>Under Budget</v>
      </c>
    </row>
    <row r="25" spans="1:5" x14ac:dyDescent="0.25">
      <c r="A25" s="2">
        <v>44553</v>
      </c>
      <c r="B25" s="46" t="s">
        <v>6</v>
      </c>
      <c r="C25" s="47">
        <v>640</v>
      </c>
      <c r="D25" s="47" t="s">
        <v>32</v>
      </c>
      <c r="E25" s="47" t="str">
        <f t="shared" si="0"/>
        <v>Under Budget</v>
      </c>
    </row>
    <row r="26" spans="1:5" x14ac:dyDescent="0.25">
      <c r="A26" s="3">
        <v>44484</v>
      </c>
      <c r="B26" s="48" t="s">
        <v>8</v>
      </c>
      <c r="C26" s="47">
        <v>620</v>
      </c>
      <c r="D26" s="47" t="s">
        <v>35</v>
      </c>
      <c r="E26" s="47" t="str">
        <f t="shared" si="0"/>
        <v>Under Budget</v>
      </c>
    </row>
    <row r="27" spans="1:5" x14ac:dyDescent="0.25">
      <c r="A27" s="3">
        <v>44512</v>
      </c>
      <c r="B27" s="48" t="s">
        <v>5</v>
      </c>
      <c r="C27" s="47">
        <v>600</v>
      </c>
      <c r="D27" s="47" t="s">
        <v>32</v>
      </c>
      <c r="E27" s="47" t="str">
        <f t="shared" si="0"/>
        <v>Under Budget</v>
      </c>
    </row>
    <row r="28" spans="1:5" x14ac:dyDescent="0.25">
      <c r="A28" s="3">
        <v>44491</v>
      </c>
      <c r="B28" s="48" t="s">
        <v>6</v>
      </c>
      <c r="C28" s="47">
        <v>550</v>
      </c>
      <c r="D28" s="47" t="s">
        <v>32</v>
      </c>
      <c r="E28" s="47" t="str">
        <f t="shared" si="0"/>
        <v>Under Budget</v>
      </c>
    </row>
    <row r="29" spans="1:5" ht="19.149999999999999" customHeight="1" x14ac:dyDescent="0.25">
      <c r="A29" s="3">
        <v>44524</v>
      </c>
      <c r="B29" s="48" t="s">
        <v>6</v>
      </c>
      <c r="C29" s="47">
        <v>540</v>
      </c>
      <c r="D29" s="47" t="s">
        <v>32</v>
      </c>
      <c r="E29" s="47" t="str">
        <f t="shared" si="0"/>
        <v>Under Budget</v>
      </c>
    </row>
    <row r="30" spans="1:5" x14ac:dyDescent="0.25">
      <c r="A30" s="3">
        <v>44496</v>
      </c>
      <c r="B30" s="48" t="s">
        <v>8</v>
      </c>
      <c r="C30" s="47">
        <v>520</v>
      </c>
      <c r="D30" s="47" t="s">
        <v>35</v>
      </c>
      <c r="E30" s="47" t="str">
        <f t="shared" si="0"/>
        <v>Under Budget</v>
      </c>
    </row>
    <row r="31" spans="1:5" x14ac:dyDescent="0.25">
      <c r="A31" s="2">
        <v>44526</v>
      </c>
      <c r="B31" s="46" t="s">
        <v>8</v>
      </c>
      <c r="C31" s="47">
        <v>518</v>
      </c>
      <c r="D31" s="47" t="s">
        <v>35</v>
      </c>
      <c r="E31" s="47" t="str">
        <f t="shared" si="0"/>
        <v>Under Budget</v>
      </c>
    </row>
    <row r="32" spans="1:5" x14ac:dyDescent="0.25">
      <c r="A32" s="2">
        <v>44505</v>
      </c>
      <c r="B32" s="46" t="s">
        <v>13</v>
      </c>
      <c r="C32" s="47">
        <v>500</v>
      </c>
      <c r="D32" s="47" t="s">
        <v>35</v>
      </c>
      <c r="E32" s="47" t="str">
        <f t="shared" si="0"/>
        <v>Under Budget</v>
      </c>
    </row>
    <row r="33" spans="1:5" x14ac:dyDescent="0.25">
      <c r="A33" s="2">
        <v>44530</v>
      </c>
      <c r="B33" s="46" t="s">
        <v>8</v>
      </c>
      <c r="C33" s="47">
        <v>500</v>
      </c>
      <c r="D33" s="47" t="s">
        <v>35</v>
      </c>
      <c r="E33" s="47" t="str">
        <f t="shared" si="0"/>
        <v>Under Budget</v>
      </c>
    </row>
    <row r="34" spans="1:5" x14ac:dyDescent="0.25">
      <c r="A34" s="3">
        <v>44488</v>
      </c>
      <c r="B34" s="48" t="s">
        <v>7</v>
      </c>
      <c r="C34" s="47">
        <v>489</v>
      </c>
      <c r="D34" s="47" t="s">
        <v>32</v>
      </c>
      <c r="E34" s="47" t="str">
        <f t="shared" si="0"/>
        <v>Under Budget</v>
      </c>
    </row>
    <row r="35" spans="1:5" x14ac:dyDescent="0.25">
      <c r="A35" s="2">
        <v>44517</v>
      </c>
      <c r="B35" s="46" t="s">
        <v>11</v>
      </c>
      <c r="C35" s="47">
        <v>470.63</v>
      </c>
      <c r="D35" s="47" t="s">
        <v>32</v>
      </c>
      <c r="E35" s="47" t="str">
        <f t="shared" si="0"/>
        <v>Under Budget</v>
      </c>
    </row>
    <row r="36" spans="1:5" x14ac:dyDescent="0.25">
      <c r="A36" s="2">
        <v>44547</v>
      </c>
      <c r="B36" s="46" t="s">
        <v>11</v>
      </c>
      <c r="C36" s="47">
        <v>470.63</v>
      </c>
      <c r="D36" s="47" t="s">
        <v>32</v>
      </c>
      <c r="E36" s="47" t="str">
        <f t="shared" si="0"/>
        <v>Under Budget</v>
      </c>
    </row>
    <row r="37" spans="1:5" x14ac:dyDescent="0.25">
      <c r="A37" s="3">
        <v>44485</v>
      </c>
      <c r="B37" s="48" t="s">
        <v>11</v>
      </c>
      <c r="C37" s="47">
        <v>470</v>
      </c>
      <c r="D37" s="47" t="s">
        <v>32</v>
      </c>
      <c r="E37" s="47" t="str">
        <f t="shared" si="0"/>
        <v>Under Budget</v>
      </c>
    </row>
    <row r="38" spans="1:5" x14ac:dyDescent="0.25">
      <c r="A38" s="2">
        <v>44477</v>
      </c>
      <c r="B38" s="46" t="s">
        <v>7</v>
      </c>
      <c r="C38" s="47">
        <v>450</v>
      </c>
      <c r="D38" s="47" t="s">
        <v>32</v>
      </c>
      <c r="E38" s="47" t="str">
        <f t="shared" si="0"/>
        <v>Under Budget</v>
      </c>
    </row>
    <row r="39" spans="1:5" ht="18" customHeight="1" x14ac:dyDescent="0.25">
      <c r="A39" s="2">
        <v>44553</v>
      </c>
      <c r="B39" s="46" t="s">
        <v>5</v>
      </c>
      <c r="C39" s="47">
        <v>450</v>
      </c>
      <c r="D39" s="47" t="s">
        <v>32</v>
      </c>
      <c r="E39" s="47" t="str">
        <f t="shared" si="0"/>
        <v>Under Budget</v>
      </c>
    </row>
    <row r="40" spans="1:5" ht="15.6" customHeight="1" x14ac:dyDescent="0.25">
      <c r="A40" s="2">
        <v>44519</v>
      </c>
      <c r="B40" s="46" t="s">
        <v>5</v>
      </c>
      <c r="C40" s="47">
        <v>447</v>
      </c>
      <c r="D40" s="47" t="s">
        <v>32</v>
      </c>
      <c r="E40" s="47" t="str">
        <f t="shared" si="0"/>
        <v>Under Budget</v>
      </c>
    </row>
    <row r="41" spans="1:5" x14ac:dyDescent="0.25">
      <c r="A41" s="2">
        <v>44518</v>
      </c>
      <c r="B41" s="48" t="s">
        <v>8</v>
      </c>
      <c r="C41" s="47">
        <v>428</v>
      </c>
      <c r="D41" s="47" t="s">
        <v>35</v>
      </c>
      <c r="E41" s="47" t="str">
        <f t="shared" si="0"/>
        <v>Under Budget</v>
      </c>
    </row>
    <row r="42" spans="1:5" x14ac:dyDescent="0.25">
      <c r="A42" s="3">
        <v>44494</v>
      </c>
      <c r="B42" s="48" t="s">
        <v>9</v>
      </c>
      <c r="C42" s="47">
        <v>423</v>
      </c>
      <c r="D42" s="47" t="s">
        <v>32</v>
      </c>
      <c r="E42" s="47" t="str">
        <f t="shared" si="0"/>
        <v>Under Budget</v>
      </c>
    </row>
    <row r="43" spans="1:5" x14ac:dyDescent="0.25">
      <c r="A43" s="2">
        <v>44498</v>
      </c>
      <c r="B43" s="46" t="s">
        <v>9</v>
      </c>
      <c r="C43" s="47">
        <v>407.05</v>
      </c>
      <c r="D43" s="47" t="s">
        <v>32</v>
      </c>
      <c r="E43" s="47" t="str">
        <f t="shared" si="0"/>
        <v>Under Budget</v>
      </c>
    </row>
    <row r="44" spans="1:5" x14ac:dyDescent="0.25">
      <c r="A44" s="3">
        <v>44496</v>
      </c>
      <c r="B44" s="48" t="s">
        <v>9</v>
      </c>
      <c r="C44" s="47">
        <v>358.22</v>
      </c>
      <c r="D44" s="47" t="s">
        <v>32</v>
      </c>
      <c r="E44" s="47" t="str">
        <f t="shared" si="0"/>
        <v>Under Budget</v>
      </c>
    </row>
    <row r="45" spans="1:5" x14ac:dyDescent="0.25">
      <c r="A45" s="3">
        <v>44529</v>
      </c>
      <c r="B45" s="48" t="s">
        <v>7</v>
      </c>
      <c r="C45" s="47">
        <v>337</v>
      </c>
      <c r="D45" s="47" t="s">
        <v>32</v>
      </c>
      <c r="E45" s="47" t="str">
        <f t="shared" si="0"/>
        <v>Under Budget</v>
      </c>
    </row>
    <row r="46" spans="1:5" x14ac:dyDescent="0.25">
      <c r="A46" s="2">
        <v>44517</v>
      </c>
      <c r="B46" s="46" t="s">
        <v>9</v>
      </c>
      <c r="C46" s="47">
        <v>322.64</v>
      </c>
      <c r="D46" s="47" t="s">
        <v>32</v>
      </c>
      <c r="E46" s="47" t="str">
        <f t="shared" si="0"/>
        <v>Under Budget</v>
      </c>
    </row>
    <row r="47" spans="1:5" x14ac:dyDescent="0.25">
      <c r="A47" s="2">
        <v>44525</v>
      </c>
      <c r="B47" s="46" t="s">
        <v>7</v>
      </c>
      <c r="C47" s="47">
        <v>314</v>
      </c>
      <c r="D47" s="47" t="s">
        <v>32</v>
      </c>
      <c r="E47" s="47" t="str">
        <f t="shared" si="0"/>
        <v>Under Budget</v>
      </c>
    </row>
    <row r="48" spans="1:5" x14ac:dyDescent="0.25">
      <c r="A48" s="2">
        <v>44497</v>
      </c>
      <c r="B48" s="46" t="s">
        <v>5</v>
      </c>
      <c r="C48" s="47">
        <v>300</v>
      </c>
      <c r="D48" s="47" t="s">
        <v>32</v>
      </c>
      <c r="E48" s="47" t="str">
        <f t="shared" si="0"/>
        <v>Under Budget</v>
      </c>
    </row>
    <row r="49" spans="1:5" x14ac:dyDescent="0.25">
      <c r="A49" s="2">
        <v>44499</v>
      </c>
      <c r="B49" s="46" t="s">
        <v>4</v>
      </c>
      <c r="C49" s="47">
        <v>300</v>
      </c>
      <c r="D49" s="47" t="s">
        <v>32</v>
      </c>
      <c r="E49" s="47" t="str">
        <f t="shared" si="0"/>
        <v>Under Budget</v>
      </c>
    </row>
    <row r="50" spans="1:5" x14ac:dyDescent="0.25">
      <c r="A50" s="2">
        <v>44550</v>
      </c>
      <c r="B50" s="46" t="s">
        <v>7</v>
      </c>
      <c r="C50" s="47">
        <v>267</v>
      </c>
      <c r="D50" s="47" t="s">
        <v>32</v>
      </c>
      <c r="E50" s="47" t="str">
        <f t="shared" si="0"/>
        <v>Under Budget</v>
      </c>
    </row>
    <row r="51" spans="1:5" x14ac:dyDescent="0.25">
      <c r="A51" s="3">
        <v>44515</v>
      </c>
      <c r="B51" s="46" t="s">
        <v>6</v>
      </c>
      <c r="C51" s="47">
        <v>150</v>
      </c>
      <c r="D51" s="47" t="s">
        <v>32</v>
      </c>
      <c r="E51" s="47" t="str">
        <f t="shared" si="0"/>
        <v>Under Budget</v>
      </c>
    </row>
    <row r="52" spans="1:5" ht="31.5" x14ac:dyDescent="0.25">
      <c r="A52" s="50"/>
    </row>
    <row r="53" spans="1:5" ht="15.75" x14ac:dyDescent="0.25">
      <c r="A53" s="52"/>
    </row>
  </sheetData>
  <autoFilter ref="A1:C1" xr:uid="{00000000-0001-0000-0000-000000000000}">
    <sortState xmlns:xlrd2="http://schemas.microsoft.com/office/spreadsheetml/2017/richdata2" ref="A2:C51">
      <sortCondition descending="1" ref="C1"/>
    </sortState>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F3CD9EE-B345-41BC-B702-AA3F044128B1}">
          <x14:formula1>
            <xm:f>Category!$A$1:$A$2</xm:f>
          </x14:formula1>
          <xm:sqref>D3:D51 D2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145" workbookViewId="0">
      <selection activeCell="B9" sqref="B9"/>
    </sheetView>
  </sheetViews>
  <sheetFormatPr defaultRowHeight="15" x14ac:dyDescent="0.25"/>
  <cols>
    <col min="2" max="2" width="61.42578125" customWidth="1"/>
  </cols>
  <sheetData>
    <row r="1" spans="2:2" x14ac:dyDescent="0.25">
      <c r="B1" s="5" t="s">
        <v>23</v>
      </c>
    </row>
    <row r="2" spans="2:2" ht="39" customHeight="1" x14ac:dyDescent="0.25">
      <c r="B2" s="6" t="s">
        <v>15</v>
      </c>
    </row>
    <row r="3" spans="2:2" ht="25.15" customHeight="1" x14ac:dyDescent="0.25">
      <c r="B3" s="6" t="s">
        <v>16</v>
      </c>
    </row>
    <row r="4" spans="2:2" ht="37.15" customHeight="1" x14ac:dyDescent="0.25">
      <c r="B4" s="6" t="s">
        <v>17</v>
      </c>
    </row>
    <row r="5" spans="2:2" ht="41.45" customHeight="1" x14ac:dyDescent="0.25">
      <c r="B5" s="6" t="s">
        <v>18</v>
      </c>
    </row>
    <row r="6" spans="2:2" ht="32.450000000000003" customHeight="1" x14ac:dyDescent="0.25">
      <c r="B6" s="6" t="s">
        <v>19</v>
      </c>
    </row>
    <row r="7" spans="2:2" ht="51" customHeight="1" x14ac:dyDescent="0.25">
      <c r="B7" s="6" t="s">
        <v>20</v>
      </c>
    </row>
    <row r="8" spans="2:2" ht="42" customHeight="1" x14ac:dyDescent="0.25">
      <c r="B8" s="6" t="s">
        <v>21</v>
      </c>
    </row>
    <row r="9" spans="2:2" ht="31.15" customHeight="1" x14ac:dyDescent="0.25">
      <c r="B9" s="6"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9D695-F408-427A-9606-42A12D0C648A}">
  <dimension ref="B1:I6"/>
  <sheetViews>
    <sheetView workbookViewId="0">
      <selection activeCell="B12" sqref="B12"/>
    </sheetView>
  </sheetViews>
  <sheetFormatPr defaultRowHeight="15" x14ac:dyDescent="0.25"/>
  <cols>
    <col min="2" max="2" width="37.42578125" customWidth="1"/>
    <col min="7" max="7" width="4.42578125" customWidth="1"/>
    <col min="8" max="8" width="9.140625" hidden="1" customWidth="1"/>
  </cols>
  <sheetData>
    <row r="1" spans="2:9" ht="15.75" thickBot="1" x14ac:dyDescent="0.3"/>
    <row r="2" spans="2:9" ht="61.5" customHeight="1" thickBot="1" x14ac:dyDescent="0.3">
      <c r="B2" s="27" t="s">
        <v>15</v>
      </c>
      <c r="C2" s="28"/>
      <c r="D2" s="28"/>
      <c r="E2" s="28"/>
      <c r="F2" s="28"/>
      <c r="G2" s="28"/>
      <c r="H2" s="29"/>
      <c r="I2" s="11"/>
    </row>
    <row r="3" spans="2:9" x14ac:dyDescent="0.25">
      <c r="B3" s="12" t="s">
        <v>13</v>
      </c>
      <c r="C3" s="30">
        <f>COUNTIF(Expense!B2:B51,"online shopping")</f>
        <v>6</v>
      </c>
      <c r="D3" s="31"/>
      <c r="E3" s="31"/>
      <c r="F3" s="31"/>
      <c r="G3" s="32"/>
      <c r="H3" s="13"/>
    </row>
    <row r="4" spans="2:9" x14ac:dyDescent="0.25">
      <c r="B4" s="7" t="s">
        <v>24</v>
      </c>
      <c r="C4" s="33">
        <f>COUNTIF(Expense!B2:B51,"ordering food")</f>
        <v>5</v>
      </c>
      <c r="D4" s="34"/>
      <c r="E4" s="34"/>
      <c r="F4" s="34"/>
      <c r="G4" s="35"/>
      <c r="H4" s="14"/>
      <c r="I4" s="11"/>
    </row>
    <row r="5" spans="2:9" x14ac:dyDescent="0.25">
      <c r="B5" s="7" t="s">
        <v>10</v>
      </c>
      <c r="C5" s="33">
        <f>COUNTIF(Expense!B2:B51,"gifts")</f>
        <v>4</v>
      </c>
      <c r="D5" s="34"/>
      <c r="E5" s="34"/>
      <c r="F5" s="34"/>
      <c r="G5" s="35"/>
      <c r="H5" s="8"/>
    </row>
    <row r="6" spans="2:9" ht="15.75" thickBot="1" x14ac:dyDescent="0.3">
      <c r="B6" s="9" t="s">
        <v>25</v>
      </c>
      <c r="C6" s="36">
        <f>SUM(C3:C5)</f>
        <v>15</v>
      </c>
      <c r="D6" s="37"/>
      <c r="E6" s="37"/>
      <c r="F6" s="37"/>
      <c r="G6" s="38"/>
      <c r="H6" s="10"/>
    </row>
  </sheetData>
  <mergeCells count="5">
    <mergeCell ref="B2:H2"/>
    <mergeCell ref="C3:G3"/>
    <mergeCell ref="C4:G4"/>
    <mergeCell ref="C5:G5"/>
    <mergeCell ref="C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4B7E-D5F7-489D-A279-A2BC72EF0078}">
  <dimension ref="A1:D14"/>
  <sheetViews>
    <sheetView workbookViewId="0">
      <selection activeCell="G13" sqref="G13"/>
    </sheetView>
  </sheetViews>
  <sheetFormatPr defaultRowHeight="15" x14ac:dyDescent="0.25"/>
  <cols>
    <col min="1" max="1" width="20.28515625" bestFit="1" customWidth="1"/>
    <col min="2" max="2" width="15.140625" bestFit="1" customWidth="1"/>
  </cols>
  <sheetData>
    <row r="1" spans="1:4" ht="15.75" thickBot="1" x14ac:dyDescent="0.3">
      <c r="A1" s="39" t="s">
        <v>16</v>
      </c>
      <c r="B1" s="40"/>
      <c r="C1" s="40"/>
      <c r="D1" s="41"/>
    </row>
    <row r="2" spans="1:4" ht="15.75" thickBot="1" x14ac:dyDescent="0.3">
      <c r="A2" s="21" t="s">
        <v>26</v>
      </c>
      <c r="B2" s="26" t="s">
        <v>28</v>
      </c>
      <c r="D2" s="15"/>
    </row>
    <row r="3" spans="1:4" x14ac:dyDescent="0.25">
      <c r="A3" s="22" t="s">
        <v>9</v>
      </c>
      <c r="B3" s="18">
        <v>1510.9099999999999</v>
      </c>
      <c r="D3" s="15"/>
    </row>
    <row r="4" spans="1:4" x14ac:dyDescent="0.25">
      <c r="A4" s="23" t="s">
        <v>6</v>
      </c>
      <c r="B4" s="19">
        <v>3342</v>
      </c>
      <c r="D4" s="15"/>
    </row>
    <row r="5" spans="1:4" x14ac:dyDescent="0.25">
      <c r="A5" s="23" t="s">
        <v>10</v>
      </c>
      <c r="B5" s="19">
        <v>5688</v>
      </c>
      <c r="D5" s="15"/>
    </row>
    <row r="6" spans="1:4" x14ac:dyDescent="0.25">
      <c r="A6" s="23" t="s">
        <v>2</v>
      </c>
      <c r="B6" s="19">
        <v>7775</v>
      </c>
      <c r="D6" s="15"/>
    </row>
    <row r="7" spans="1:4" x14ac:dyDescent="0.25">
      <c r="A7" s="23" t="s">
        <v>11</v>
      </c>
      <c r="B7" s="19">
        <v>1411.26</v>
      </c>
      <c r="D7" s="15"/>
    </row>
    <row r="8" spans="1:4" x14ac:dyDescent="0.25">
      <c r="A8" s="23" t="s">
        <v>8</v>
      </c>
      <c r="B8" s="19">
        <v>2586</v>
      </c>
      <c r="D8" s="15"/>
    </row>
    <row r="9" spans="1:4" x14ac:dyDescent="0.25">
      <c r="A9" s="23" t="s">
        <v>3</v>
      </c>
      <c r="B9" s="19">
        <v>7464</v>
      </c>
      <c r="D9" s="15"/>
    </row>
    <row r="10" spans="1:4" x14ac:dyDescent="0.25">
      <c r="A10" s="23" t="s">
        <v>7</v>
      </c>
      <c r="B10" s="19">
        <v>1857</v>
      </c>
      <c r="D10" s="15"/>
    </row>
    <row r="11" spans="1:4" x14ac:dyDescent="0.25">
      <c r="A11" s="23" t="s">
        <v>4</v>
      </c>
      <c r="B11" s="19">
        <v>10194.1</v>
      </c>
      <c r="D11" s="15"/>
    </row>
    <row r="12" spans="1:4" x14ac:dyDescent="0.25">
      <c r="A12" s="23" t="s">
        <v>12</v>
      </c>
      <c r="B12" s="19">
        <v>12000</v>
      </c>
      <c r="D12" s="15"/>
    </row>
    <row r="13" spans="1:4" ht="15.75" thickBot="1" x14ac:dyDescent="0.3">
      <c r="A13" s="24" t="s">
        <v>5</v>
      </c>
      <c r="B13" s="19">
        <v>3217</v>
      </c>
      <c r="D13" s="15"/>
    </row>
    <row r="14" spans="1:4" ht="15.75" thickBot="1" x14ac:dyDescent="0.3">
      <c r="A14" s="25" t="s">
        <v>27</v>
      </c>
      <c r="B14" s="20">
        <v>57045.27</v>
      </c>
      <c r="C14" s="16"/>
      <c r="D14" s="17"/>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ABD7-6F4E-430A-A0A4-6CC815F946E7}">
  <dimension ref="A1"/>
  <sheetViews>
    <sheetView tabSelected="1" workbookViewId="0"/>
  </sheetViews>
  <sheetFormatPr defaultRowHeight="15" x14ac:dyDescent="0.25"/>
  <sheetData>
    <row r="1" spans="1:1" x14ac:dyDescent="0.25">
      <c r="A1" t="s">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8599-B810-44B1-851E-6E1287FEAA3E}">
  <dimension ref="A1:B12"/>
  <sheetViews>
    <sheetView workbookViewId="0">
      <selection activeCell="N35" sqref="N35"/>
    </sheetView>
  </sheetViews>
  <sheetFormatPr defaultRowHeight="15" x14ac:dyDescent="0.25"/>
  <cols>
    <col min="1" max="1" width="20.28515625" bestFit="1" customWidth="1"/>
    <col min="2" max="2" width="15.140625" bestFit="1" customWidth="1"/>
  </cols>
  <sheetData>
    <row r="1" spans="1:2" x14ac:dyDescent="0.25">
      <c r="A1" s="42" t="s">
        <v>26</v>
      </c>
      <c r="B1" t="s">
        <v>28</v>
      </c>
    </row>
    <row r="2" spans="1:2" x14ac:dyDescent="0.25">
      <c r="A2" s="43" t="s">
        <v>9</v>
      </c>
      <c r="B2" s="44">
        <v>1510.9099999999999</v>
      </c>
    </row>
    <row r="3" spans="1:2" x14ac:dyDescent="0.25">
      <c r="A3" s="43" t="s">
        <v>6</v>
      </c>
      <c r="B3" s="44">
        <v>3342</v>
      </c>
    </row>
    <row r="4" spans="1:2" x14ac:dyDescent="0.25">
      <c r="A4" s="43" t="s">
        <v>10</v>
      </c>
      <c r="B4" s="44">
        <v>5688</v>
      </c>
    </row>
    <row r="5" spans="1:2" x14ac:dyDescent="0.25">
      <c r="A5" s="43" t="s">
        <v>2</v>
      </c>
      <c r="B5" s="44">
        <v>7775</v>
      </c>
    </row>
    <row r="6" spans="1:2" x14ac:dyDescent="0.25">
      <c r="A6" s="43" t="s">
        <v>11</v>
      </c>
      <c r="B6" s="44">
        <v>1411.26</v>
      </c>
    </row>
    <row r="7" spans="1:2" x14ac:dyDescent="0.25">
      <c r="A7" s="43" t="s">
        <v>8</v>
      </c>
      <c r="B7" s="44">
        <v>2586</v>
      </c>
    </row>
    <row r="8" spans="1:2" x14ac:dyDescent="0.25">
      <c r="A8" s="43" t="s">
        <v>3</v>
      </c>
      <c r="B8" s="44">
        <v>7464</v>
      </c>
    </row>
    <row r="9" spans="1:2" x14ac:dyDescent="0.25">
      <c r="A9" s="43" t="s">
        <v>7</v>
      </c>
      <c r="B9" s="44">
        <v>1857</v>
      </c>
    </row>
    <row r="10" spans="1:2" x14ac:dyDescent="0.25">
      <c r="A10" s="43" t="s">
        <v>4</v>
      </c>
      <c r="B10" s="44">
        <v>10194.1</v>
      </c>
    </row>
    <row r="11" spans="1:2" x14ac:dyDescent="0.25">
      <c r="A11" s="43" t="s">
        <v>5</v>
      </c>
      <c r="B11" s="44">
        <v>3217</v>
      </c>
    </row>
    <row r="12" spans="1:2" x14ac:dyDescent="0.25">
      <c r="A12" s="43" t="s">
        <v>27</v>
      </c>
      <c r="B12" s="44">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153E6-55BD-4757-AAFB-FCD2EDB773E6}">
  <dimension ref="A1:B5"/>
  <sheetViews>
    <sheetView workbookViewId="0">
      <selection activeCell="M38" sqref="M38"/>
    </sheetView>
  </sheetViews>
  <sheetFormatPr defaultRowHeight="15" x14ac:dyDescent="0.25"/>
  <cols>
    <col min="1" max="1" width="13.140625" bestFit="1" customWidth="1"/>
    <col min="2" max="2" width="15.140625" bestFit="1" customWidth="1"/>
  </cols>
  <sheetData>
    <row r="1" spans="1:2" x14ac:dyDescent="0.25">
      <c r="A1" s="42" t="s">
        <v>26</v>
      </c>
      <c r="B1" t="s">
        <v>28</v>
      </c>
    </row>
    <row r="2" spans="1:2" x14ac:dyDescent="0.25">
      <c r="A2" s="43" t="s">
        <v>29</v>
      </c>
      <c r="B2" s="44">
        <v>17443.37</v>
      </c>
    </row>
    <row r="3" spans="1:2" x14ac:dyDescent="0.25">
      <c r="A3" s="43" t="s">
        <v>30</v>
      </c>
      <c r="B3" s="44">
        <v>18764.269999999997</v>
      </c>
    </row>
    <row r="4" spans="1:2" x14ac:dyDescent="0.25">
      <c r="A4" s="43" t="s">
        <v>31</v>
      </c>
      <c r="B4" s="44">
        <v>20837.63</v>
      </c>
    </row>
    <row r="5" spans="1:2" x14ac:dyDescent="0.25">
      <c r="A5" s="43" t="s">
        <v>27</v>
      </c>
      <c r="B5" s="44">
        <v>57045.270000000004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D33D-6586-4A04-8930-CB004B1C11EA}">
  <dimension ref="A1:A2"/>
  <sheetViews>
    <sheetView workbookViewId="0">
      <selection activeCell="C6" sqref="C6"/>
    </sheetView>
  </sheetViews>
  <sheetFormatPr defaultRowHeight="15" x14ac:dyDescent="0.25"/>
  <cols>
    <col min="1" max="1" width="13.140625" bestFit="1" customWidth="1"/>
  </cols>
  <sheetData>
    <row r="1" spans="1:1" x14ac:dyDescent="0.25">
      <c r="A1" t="s">
        <v>32</v>
      </c>
    </row>
    <row r="2" spans="1:1" x14ac:dyDescent="0.25">
      <c r="A2"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902B9-EBC1-4132-9DD1-66486B21FEBC}">
  <dimension ref="A1:A7"/>
  <sheetViews>
    <sheetView topLeftCell="A2" workbookViewId="0">
      <selection activeCell="B40" sqref="B39:B40"/>
    </sheetView>
  </sheetViews>
  <sheetFormatPr defaultRowHeight="15" x14ac:dyDescent="0.25"/>
  <sheetData>
    <row r="1" spans="1:1" s="53" customFormat="1" x14ac:dyDescent="0.25">
      <c r="A1" s="53" t="s">
        <v>37</v>
      </c>
    </row>
    <row r="2" spans="1:1" s="54" customFormat="1" x14ac:dyDescent="0.25">
      <c r="A2" s="54" t="s">
        <v>38</v>
      </c>
    </row>
    <row r="3" spans="1:1" s="54" customFormat="1" x14ac:dyDescent="0.25">
      <c r="A3" s="54" t="s">
        <v>39</v>
      </c>
    </row>
    <row r="4" spans="1:1" s="54" customFormat="1" x14ac:dyDescent="0.25">
      <c r="A4" s="54" t="s">
        <v>40</v>
      </c>
    </row>
    <row r="5" spans="1:1" s="54" customFormat="1" x14ac:dyDescent="0.25">
      <c r="A5" s="54" t="s">
        <v>42</v>
      </c>
    </row>
    <row r="6" spans="1:1" s="54" customFormat="1" x14ac:dyDescent="0.25">
      <c r="A6" s="54" t="s">
        <v>41</v>
      </c>
    </row>
    <row r="7" spans="1:1" s="54" customFormat="1" x14ac:dyDescent="0.25">
      <c r="A7" s="54" t="s">
        <v>36</v>
      </c>
    </row>
  </sheetData>
  <mergeCells count="7">
    <mergeCell ref="A1:XFD1"/>
    <mergeCell ref="A2:XFD2"/>
    <mergeCell ref="A3:XFD3"/>
    <mergeCell ref="A4:XFD4"/>
    <mergeCell ref="A5:XFD5"/>
    <mergeCell ref="A6:XFD6"/>
    <mergeCell ref="A7:XF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Question 1</vt:lpstr>
      <vt:lpstr>Question 2</vt:lpstr>
      <vt:lpstr>Question 3</vt:lpstr>
      <vt:lpstr>Question 4</vt:lpstr>
      <vt:lpstr>Question 5</vt:lpstr>
      <vt:lpstr>Category</vt:lpstr>
      <vt:lpstr>Question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Yash Kashte</cp:lastModifiedBy>
  <dcterms:created xsi:type="dcterms:W3CDTF">2015-06-05T18:17:20Z</dcterms:created>
  <dcterms:modified xsi:type="dcterms:W3CDTF">2024-06-13T11:11:57Z</dcterms:modified>
</cp:coreProperties>
</file>