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7B701965-D57B-4BC5-AF95-54A8C1CF7D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K3" i="1"/>
  <c r="K4" i="1"/>
  <c r="K5" i="1"/>
  <c r="K6" i="1"/>
  <c r="K7" i="1"/>
  <c r="K8" i="1"/>
  <c r="K2" i="1"/>
  <c r="J2" i="1"/>
  <c r="I2" i="1" a="1"/>
  <c r="I2" i="1" s="1"/>
  <c r="H8" i="1"/>
  <c r="H2" i="1" a="1"/>
  <c r="H2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<sst xmlns="http://schemas.openxmlformats.org/spreadsheetml/2006/main" count="75" uniqueCount="61">
  <si>
    <t>Support</t>
  </si>
  <si>
    <t>Jack@demomail.com</t>
  </si>
  <si>
    <t>Jack</t>
  </si>
  <si>
    <t>Business Development</t>
  </si>
  <si>
    <t>Joey@demomail.com</t>
  </si>
  <si>
    <t>Joey</t>
  </si>
  <si>
    <t>Legal</t>
  </si>
  <si>
    <t>Ross@demomail.com</t>
  </si>
  <si>
    <t>Ross</t>
  </si>
  <si>
    <t>Joana@demomail.com</t>
  </si>
  <si>
    <t>Joana</t>
  </si>
  <si>
    <t>Human Resources</t>
  </si>
  <si>
    <t>Matthew@demomail.com</t>
  </si>
  <si>
    <t>Matthew</t>
  </si>
  <si>
    <t>Leonardo@demomail.com</t>
  </si>
  <si>
    <t>Leonardo</t>
  </si>
  <si>
    <t>John@demomail.com</t>
  </si>
  <si>
    <t>John</t>
  </si>
  <si>
    <t>Jacob@demomail.com</t>
  </si>
  <si>
    <t>Jacob</t>
  </si>
  <si>
    <t>Sales</t>
  </si>
  <si>
    <t>David@demomail.com</t>
  </si>
  <si>
    <t>David</t>
  </si>
  <si>
    <t>Retail</t>
  </si>
  <si>
    <t>Michael@demomail.com</t>
  </si>
  <si>
    <t>Michael</t>
  </si>
  <si>
    <t>Anderson@demomail.com</t>
  </si>
  <si>
    <t>Anderson</t>
  </si>
  <si>
    <t>Gibbs@demomail.com</t>
  </si>
  <si>
    <t>Gibbs</t>
  </si>
  <si>
    <t>Caitlyn@demomail.com</t>
  </si>
  <si>
    <t>Caitlyn</t>
  </si>
  <si>
    <t>Ben@demomail.com</t>
  </si>
  <si>
    <t>Ben</t>
  </si>
  <si>
    <t>Accounting</t>
  </si>
  <si>
    <t>Heather@demomail.com</t>
  </si>
  <si>
    <t>Heather</t>
  </si>
  <si>
    <t>Lana@demomail.com</t>
  </si>
  <si>
    <t>Lana</t>
  </si>
  <si>
    <t>Agatha@demomail.com</t>
  </si>
  <si>
    <t>Agatha</t>
  </si>
  <si>
    <t>Tony@demomail.com</t>
  </si>
  <si>
    <t>Tony</t>
  </si>
  <si>
    <t>Alan@demomail.com</t>
  </si>
  <si>
    <t>Alan</t>
  </si>
  <si>
    <t>Brian@demomail.com</t>
  </si>
  <si>
    <t>Brian</t>
  </si>
  <si>
    <t>Mark@demomail.com</t>
  </si>
  <si>
    <t>Mark</t>
  </si>
  <si>
    <t>Department</t>
  </si>
  <si>
    <t>Email</t>
  </si>
  <si>
    <t>Joining Date</t>
  </si>
  <si>
    <t xml:space="preserve">Name </t>
  </si>
  <si>
    <t>Salary</t>
  </si>
  <si>
    <t>if</t>
  </si>
  <si>
    <t>unique</t>
  </si>
  <si>
    <t>countif</t>
  </si>
  <si>
    <t>sumif</t>
  </si>
  <si>
    <t>Average</t>
  </si>
  <si>
    <t>Averageif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</si>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</sst>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@demomail.com" TargetMode="External"/><Relationship Id="rId13" Type="http://schemas.openxmlformats.org/officeDocument/2006/relationships/hyperlink" Target="mailto:David@demomail.com" TargetMode="External"/><Relationship Id="rId18" Type="http://schemas.openxmlformats.org/officeDocument/2006/relationships/hyperlink" Target="mailto:Joana@demomail.com" TargetMode="External"/><Relationship Id="rId3" Type="http://schemas.openxmlformats.org/officeDocument/2006/relationships/hyperlink" Target="mailto:Alan@demomail.com" TargetMode="External"/><Relationship Id="rId21" Type="http://schemas.openxmlformats.org/officeDocument/2006/relationships/hyperlink" Target="mailto:Jack@demomail.com" TargetMode="External"/><Relationship Id="rId7" Type="http://schemas.openxmlformats.org/officeDocument/2006/relationships/hyperlink" Target="mailto:Heather@demomail.com" TargetMode="External"/><Relationship Id="rId12" Type="http://schemas.openxmlformats.org/officeDocument/2006/relationships/hyperlink" Target="mailto:Michael@demomail.com" TargetMode="External"/><Relationship Id="rId17" Type="http://schemas.openxmlformats.org/officeDocument/2006/relationships/hyperlink" Target="mailto:Matthew@demomail.com" TargetMode="External"/><Relationship Id="rId2" Type="http://schemas.openxmlformats.org/officeDocument/2006/relationships/hyperlink" Target="mailto:Brian@demomail.com" TargetMode="External"/><Relationship Id="rId16" Type="http://schemas.openxmlformats.org/officeDocument/2006/relationships/hyperlink" Target="mailto:Leonardo@demomail.com" TargetMode="External"/><Relationship Id="rId20" Type="http://schemas.openxmlformats.org/officeDocument/2006/relationships/hyperlink" Target="mailto:Joey@demomail.com" TargetMode="External"/><Relationship Id="rId1" Type="http://schemas.openxmlformats.org/officeDocument/2006/relationships/hyperlink" Target="mailto:Mark@demomail.com" TargetMode="External"/><Relationship Id="rId6" Type="http://schemas.openxmlformats.org/officeDocument/2006/relationships/hyperlink" Target="mailto:Lana@demomail.com" TargetMode="External"/><Relationship Id="rId11" Type="http://schemas.openxmlformats.org/officeDocument/2006/relationships/hyperlink" Target="mailto:Anderson@demomail.com" TargetMode="External"/><Relationship Id="rId5" Type="http://schemas.openxmlformats.org/officeDocument/2006/relationships/hyperlink" Target="mailto:Agatha@demomail.com" TargetMode="External"/><Relationship Id="rId15" Type="http://schemas.openxmlformats.org/officeDocument/2006/relationships/hyperlink" Target="mailto:John@demomail.com" TargetMode="External"/><Relationship Id="rId10" Type="http://schemas.openxmlformats.org/officeDocument/2006/relationships/hyperlink" Target="mailto:Gibbs@demomail.com" TargetMode="External"/><Relationship Id="rId19" Type="http://schemas.openxmlformats.org/officeDocument/2006/relationships/hyperlink" Target="mailto:Ross@demomail.com" TargetMode="External"/><Relationship Id="rId4" Type="http://schemas.openxmlformats.org/officeDocument/2006/relationships/hyperlink" Target="mailto:Tony@demomail.com" TargetMode="External"/><Relationship Id="rId9" Type="http://schemas.openxmlformats.org/officeDocument/2006/relationships/hyperlink" Target="mailto:Caitlyn@demomail.com" TargetMode="External"/><Relationship Id="rId14" Type="http://schemas.openxmlformats.org/officeDocument/2006/relationships/hyperlink" Target="mailto:Jacob@dem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M1" sqref="M1"/>
    </sheetView>
  </sheetViews>
  <sheetFormatPr defaultRowHeight="14.4" x14ac:dyDescent="0.3"/>
  <cols>
    <col min="2" max="2" width="11.44140625" customWidth="1"/>
    <col min="3" max="3" width="23.109375" bestFit="1" customWidth="1"/>
    <col min="4" max="4" width="19.77734375" customWidth="1"/>
    <col min="7" max="7" width="19.44140625" bestFit="1" customWidth="1"/>
    <col min="12" max="12" width="16.5546875" bestFit="1" customWidth="1"/>
  </cols>
  <sheetData>
    <row r="1" spans="1:12" x14ac:dyDescent="0.3">
      <c r="A1" s="3" t="s">
        <v>52</v>
      </c>
      <c r="B1" s="3" t="s">
        <v>51</v>
      </c>
      <c r="C1" s="3" t="s">
        <v>50</v>
      </c>
      <c r="D1" s="3" t="s">
        <v>49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spans="1:12" x14ac:dyDescent="0.3">
      <c r="A2" t="s">
        <v>48</v>
      </c>
      <c r="B2" s="2">
        <v>44561</v>
      </c>
      <c r="C2" s="1" t="s">
        <v>47</v>
      </c>
      <c r="D2" t="s">
        <v>11</v>
      </c>
      <c r="E2">
        <v>50000</v>
      </c>
      <c r="F2" t="str">
        <f>IF(E2&gt;50000,"HP","AP")</f>
        <v>AP</v>
      </c>
      <c r="G2" t="str" cm="1">
        <f t="array" ref="G2:G8">_xlfn.UNIQUE(D2:D22)</f>
        <v>Human Resources</v>
      </c>
      <c r="H2" cm="1">
        <f t="array" ref="H2:H7">COUNTIF(D2:D22,G2:G7)</f>
        <v>2</v>
      </c>
      <c r="I2" cm="1">
        <f t="array" ref="I2:I8">SUMIF(D2:D22,G2:G8,E2:E22)</f>
        <v>106000</v>
      </c>
      <c r="J2">
        <f>AVERAGE(E2:E22)</f>
        <v>48000</v>
      </c>
      <c r="K2">
        <f>AVERAGEIF(D2:D22,G2,E2:E22)</f>
        <v>53000</v>
      </c>
      <c r="L2" t="str">
        <f>CONCATENATE(A2,"----",E2)</f>
        <v>Mark----50000</v>
      </c>
    </row>
    <row r="3" spans="1:12" x14ac:dyDescent="0.3">
      <c r="A3" t="s">
        <v>46</v>
      </c>
      <c r="B3" s="2">
        <v>44561</v>
      </c>
      <c r="C3" s="1" t="s">
        <v>45</v>
      </c>
      <c r="D3" t="s">
        <v>20</v>
      </c>
      <c r="E3">
        <v>45000</v>
      </c>
      <c r="F3" t="str">
        <f t="shared" ref="F3:F22" si="0">IF(E3&gt;50000,"HP","AP")</f>
        <v>AP</v>
      </c>
      <c r="G3" t="str">
        <v>Sales</v>
      </c>
      <c r="H3">
        <v>6</v>
      </c>
      <c r="I3">
        <v>254000</v>
      </c>
      <c r="K3">
        <f t="shared" ref="K3:K8" si="1">AVERAGEIF(D3:D23,G3,E3:E23)</f>
        <v>42333.333333333336</v>
      </c>
      <c r="L3" t="str">
        <f t="shared" ref="L3:L22" si="2">CONCATENATE(A3,"----",E3)</f>
        <v>Brian----45000</v>
      </c>
    </row>
    <row r="4" spans="1:12" x14ac:dyDescent="0.3">
      <c r="A4" t="s">
        <v>44</v>
      </c>
      <c r="B4" s="2">
        <v>44575</v>
      </c>
      <c r="C4" s="1" t="s">
        <v>43</v>
      </c>
      <c r="D4" t="s">
        <v>6</v>
      </c>
      <c r="E4">
        <v>25000</v>
      </c>
      <c r="F4" t="str">
        <f t="shared" si="0"/>
        <v>AP</v>
      </c>
      <c r="G4" t="str">
        <v>Legal</v>
      </c>
      <c r="H4">
        <v>2</v>
      </c>
      <c r="I4">
        <v>50000</v>
      </c>
      <c r="K4">
        <f t="shared" si="1"/>
        <v>25000</v>
      </c>
      <c r="L4" t="str">
        <f t="shared" si="2"/>
        <v>Alan----25000</v>
      </c>
    </row>
    <row r="5" spans="1:12" x14ac:dyDescent="0.3">
      <c r="A5" t="s">
        <v>42</v>
      </c>
      <c r="B5" s="2">
        <v>44575</v>
      </c>
      <c r="C5" s="1" t="s">
        <v>41</v>
      </c>
      <c r="D5" t="s">
        <v>23</v>
      </c>
      <c r="E5">
        <v>25000</v>
      </c>
      <c r="F5" t="str">
        <f t="shared" si="0"/>
        <v>AP</v>
      </c>
      <c r="G5" t="str">
        <v>Retail</v>
      </c>
      <c r="H5">
        <v>4</v>
      </c>
      <c r="I5">
        <v>292000</v>
      </c>
      <c r="K5">
        <f t="shared" si="1"/>
        <v>73000</v>
      </c>
      <c r="L5" t="str">
        <f t="shared" si="2"/>
        <v>Tony----25000</v>
      </c>
    </row>
    <row r="6" spans="1:12" x14ac:dyDescent="0.3">
      <c r="A6" t="s">
        <v>40</v>
      </c>
      <c r="B6" s="2">
        <v>44593</v>
      </c>
      <c r="C6" s="1" t="s">
        <v>39</v>
      </c>
      <c r="D6" t="s">
        <v>20</v>
      </c>
      <c r="E6">
        <v>30000</v>
      </c>
      <c r="F6" t="str">
        <f t="shared" si="0"/>
        <v>AP</v>
      </c>
      <c r="G6" t="str">
        <v>Accounting</v>
      </c>
      <c r="H6">
        <v>2</v>
      </c>
      <c r="I6">
        <v>85000</v>
      </c>
      <c r="K6">
        <f t="shared" si="1"/>
        <v>42500</v>
      </c>
      <c r="L6" t="str">
        <f t="shared" si="2"/>
        <v>Agatha----30000</v>
      </c>
    </row>
    <row r="7" spans="1:12" x14ac:dyDescent="0.3">
      <c r="A7" t="s">
        <v>38</v>
      </c>
      <c r="B7" s="2">
        <v>44593</v>
      </c>
      <c r="C7" s="1" t="s">
        <v>37</v>
      </c>
      <c r="D7" t="s">
        <v>34</v>
      </c>
      <c r="E7">
        <v>45000</v>
      </c>
      <c r="F7" t="str">
        <f t="shared" si="0"/>
        <v>AP</v>
      </c>
      <c r="G7" t="str">
        <v>Support</v>
      </c>
      <c r="H7">
        <v>1</v>
      </c>
      <c r="I7">
        <v>35000</v>
      </c>
      <c r="K7">
        <f t="shared" si="1"/>
        <v>35000</v>
      </c>
      <c r="L7" t="str">
        <f t="shared" si="2"/>
        <v>Lana----45000</v>
      </c>
    </row>
    <row r="8" spans="1:12" x14ac:dyDescent="0.3">
      <c r="A8" t="s">
        <v>36</v>
      </c>
      <c r="B8" s="2">
        <v>44777</v>
      </c>
      <c r="C8" s="1" t="s">
        <v>35</v>
      </c>
      <c r="D8" t="s">
        <v>34</v>
      </c>
      <c r="E8">
        <v>40000</v>
      </c>
      <c r="F8" t="str">
        <f t="shared" si="0"/>
        <v>AP</v>
      </c>
      <c r="G8" t="str">
        <v>Business Development</v>
      </c>
      <c r="H8">
        <f>COUNTIF(D2:D22,G8)</f>
        <v>4</v>
      </c>
      <c r="I8">
        <v>186000</v>
      </c>
      <c r="K8">
        <f t="shared" si="1"/>
        <v>46500</v>
      </c>
      <c r="L8" t="str">
        <f t="shared" si="2"/>
        <v>Heather----40000</v>
      </c>
    </row>
    <row r="9" spans="1:12" x14ac:dyDescent="0.3">
      <c r="A9" t="s">
        <v>33</v>
      </c>
      <c r="B9" s="2">
        <v>44777</v>
      </c>
      <c r="C9" s="1" t="s">
        <v>32</v>
      </c>
      <c r="D9" t="s">
        <v>20</v>
      </c>
      <c r="E9">
        <v>34000</v>
      </c>
      <c r="F9" t="str">
        <f t="shared" si="0"/>
        <v>AP</v>
      </c>
      <c r="L9" t="str">
        <f t="shared" si="2"/>
        <v>Ben----34000</v>
      </c>
    </row>
    <row r="10" spans="1:12" x14ac:dyDescent="0.3">
      <c r="A10" t="s">
        <v>31</v>
      </c>
      <c r="B10" s="2">
        <v>44621</v>
      </c>
      <c r="C10" s="1" t="s">
        <v>30</v>
      </c>
      <c r="D10" t="s">
        <v>23</v>
      </c>
      <c r="E10">
        <v>100000</v>
      </c>
      <c r="F10" t="str">
        <f t="shared" si="0"/>
        <v>HP</v>
      </c>
      <c r="L10" t="str">
        <f t="shared" si="2"/>
        <v>Caitlyn----100000</v>
      </c>
    </row>
    <row r="11" spans="1:12" x14ac:dyDescent="0.3">
      <c r="A11" t="s">
        <v>29</v>
      </c>
      <c r="B11" s="2">
        <v>44621</v>
      </c>
      <c r="C11" s="1" t="s">
        <v>28</v>
      </c>
      <c r="D11" t="s">
        <v>23</v>
      </c>
      <c r="E11">
        <v>125000</v>
      </c>
      <c r="F11" t="str">
        <f t="shared" si="0"/>
        <v>HP</v>
      </c>
      <c r="L11" t="str">
        <f t="shared" si="2"/>
        <v>Gibbs----125000</v>
      </c>
    </row>
    <row r="12" spans="1:12" x14ac:dyDescent="0.3">
      <c r="A12" t="s">
        <v>27</v>
      </c>
      <c r="B12" s="2">
        <v>44621</v>
      </c>
      <c r="C12" s="1" t="s">
        <v>26</v>
      </c>
      <c r="D12" t="s">
        <v>20</v>
      </c>
      <c r="E12">
        <v>30000</v>
      </c>
      <c r="F12" t="str">
        <f t="shared" si="0"/>
        <v>AP</v>
      </c>
      <c r="L12" t="str">
        <f t="shared" si="2"/>
        <v>Anderson----30000</v>
      </c>
    </row>
    <row r="13" spans="1:12" x14ac:dyDescent="0.3">
      <c r="A13" t="s">
        <v>25</v>
      </c>
      <c r="B13" s="2">
        <v>44621</v>
      </c>
      <c r="C13" s="1" t="s">
        <v>24</v>
      </c>
      <c r="D13" t="s">
        <v>23</v>
      </c>
      <c r="E13">
        <v>42000</v>
      </c>
      <c r="F13" t="str">
        <f t="shared" si="0"/>
        <v>AP</v>
      </c>
      <c r="L13" t="str">
        <f t="shared" si="2"/>
        <v>Michael----42000</v>
      </c>
    </row>
    <row r="14" spans="1:12" x14ac:dyDescent="0.3">
      <c r="A14" t="s">
        <v>22</v>
      </c>
      <c r="B14" s="2">
        <v>44635</v>
      </c>
      <c r="C14" s="1" t="s">
        <v>21</v>
      </c>
      <c r="D14" t="s">
        <v>20</v>
      </c>
      <c r="E14">
        <v>65000</v>
      </c>
      <c r="F14" t="str">
        <f t="shared" si="0"/>
        <v>HP</v>
      </c>
      <c r="L14" t="str">
        <f t="shared" si="2"/>
        <v>David----65000</v>
      </c>
    </row>
    <row r="15" spans="1:12" x14ac:dyDescent="0.3">
      <c r="A15" t="s">
        <v>19</v>
      </c>
      <c r="B15" s="2">
        <v>44635</v>
      </c>
      <c r="C15" s="1" t="s">
        <v>18</v>
      </c>
      <c r="D15" t="s">
        <v>0</v>
      </c>
      <c r="E15">
        <v>35000</v>
      </c>
      <c r="F15" t="str">
        <f t="shared" si="0"/>
        <v>AP</v>
      </c>
      <c r="L15" t="str">
        <f t="shared" si="2"/>
        <v>Jacob----35000</v>
      </c>
    </row>
    <row r="16" spans="1:12" x14ac:dyDescent="0.3">
      <c r="A16" t="s">
        <v>17</v>
      </c>
      <c r="B16" s="2">
        <v>44652</v>
      </c>
      <c r="C16" s="1" t="s">
        <v>16</v>
      </c>
      <c r="D16" t="s">
        <v>3</v>
      </c>
      <c r="E16">
        <v>78000</v>
      </c>
      <c r="F16" t="str">
        <f t="shared" si="0"/>
        <v>HP</v>
      </c>
      <c r="L16" t="str">
        <f t="shared" si="2"/>
        <v>John----78000</v>
      </c>
    </row>
    <row r="17" spans="1:12" x14ac:dyDescent="0.3">
      <c r="A17" t="s">
        <v>15</v>
      </c>
      <c r="B17" s="2">
        <v>44652</v>
      </c>
      <c r="C17" s="1" t="s">
        <v>14</v>
      </c>
      <c r="D17" t="s">
        <v>3</v>
      </c>
      <c r="E17">
        <v>23000</v>
      </c>
      <c r="F17" t="str">
        <f t="shared" si="0"/>
        <v>AP</v>
      </c>
      <c r="L17" t="str">
        <f t="shared" si="2"/>
        <v>Leonardo----23000</v>
      </c>
    </row>
    <row r="18" spans="1:12" x14ac:dyDescent="0.3">
      <c r="A18" t="s">
        <v>13</v>
      </c>
      <c r="B18" s="2">
        <v>44668</v>
      </c>
      <c r="C18" s="1" t="s">
        <v>12</v>
      </c>
      <c r="D18" t="s">
        <v>11</v>
      </c>
      <c r="E18">
        <v>56000</v>
      </c>
      <c r="F18" t="str">
        <f t="shared" si="0"/>
        <v>HP</v>
      </c>
      <c r="L18" t="str">
        <f t="shared" si="2"/>
        <v>Matthew----56000</v>
      </c>
    </row>
    <row r="19" spans="1:12" x14ac:dyDescent="0.3">
      <c r="A19" t="s">
        <v>10</v>
      </c>
      <c r="B19" s="2">
        <v>44713</v>
      </c>
      <c r="C19" s="1" t="s">
        <v>9</v>
      </c>
      <c r="D19" t="s">
        <v>3</v>
      </c>
      <c r="E19">
        <v>25000</v>
      </c>
      <c r="F19" t="str">
        <f t="shared" si="0"/>
        <v>AP</v>
      </c>
      <c r="L19" t="str">
        <f t="shared" si="2"/>
        <v>Joana----25000</v>
      </c>
    </row>
    <row r="20" spans="1:12" x14ac:dyDescent="0.3">
      <c r="A20" t="s">
        <v>8</v>
      </c>
      <c r="B20" s="2">
        <v>44744</v>
      </c>
      <c r="C20" s="1" t="s">
        <v>7</v>
      </c>
      <c r="D20" t="s">
        <v>6</v>
      </c>
      <c r="E20">
        <v>25000</v>
      </c>
      <c r="F20" t="str">
        <f t="shared" si="0"/>
        <v>AP</v>
      </c>
      <c r="L20" t="str">
        <f t="shared" si="2"/>
        <v>Ross----25000</v>
      </c>
    </row>
    <row r="21" spans="1:12" x14ac:dyDescent="0.3">
      <c r="A21" t="s">
        <v>5</v>
      </c>
      <c r="B21" s="2">
        <v>44757</v>
      </c>
      <c r="C21" s="1" t="s">
        <v>4</v>
      </c>
      <c r="D21" t="s">
        <v>3</v>
      </c>
      <c r="E21">
        <v>60000</v>
      </c>
      <c r="F21" t="str">
        <f t="shared" si="0"/>
        <v>HP</v>
      </c>
      <c r="L21" t="str">
        <f t="shared" si="2"/>
        <v>Joey----60000</v>
      </c>
    </row>
    <row r="22" spans="1:12" x14ac:dyDescent="0.3">
      <c r="A22" t="s">
        <v>2</v>
      </c>
      <c r="B22" s="2">
        <v>44564</v>
      </c>
      <c r="C22" s="1" t="s">
        <v>1</v>
      </c>
      <c r="D22" t="s">
        <v>20</v>
      </c>
      <c r="E22">
        <v>50000</v>
      </c>
      <c r="F22" t="str">
        <f t="shared" si="0"/>
        <v>AP</v>
      </c>
      <c r="L22" t="str">
        <f t="shared" si="2"/>
        <v>Jack----50000</v>
      </c>
    </row>
  </sheetData>
  <conditionalFormatting sqref="E2:E22">
    <cfRule type="cellIs" dxfId="0" priority="1" operator="greaterThan">
      <formula>50000</formula>
    </cfRule>
  </conditionalFormatting>
  <hyperlinks>
    <hyperlink ref="C2" r:id="rId1" xr:uid="{24C94BD8-550D-4372-8457-F530A0CA695E}"/>
    <hyperlink ref="C3" r:id="rId2" xr:uid="{D7388FC0-C3E9-463C-BFAF-F64AEA92471E}"/>
    <hyperlink ref="C4" r:id="rId3" xr:uid="{E3824B43-1F57-4793-9A61-403D13CA2CE7}"/>
    <hyperlink ref="C5" r:id="rId4" xr:uid="{05BE83AD-F261-484E-94B6-8C58B695CBA0}"/>
    <hyperlink ref="C6" r:id="rId5" xr:uid="{6A893EDF-8181-4E5F-82E0-70D81C801B41}"/>
    <hyperlink ref="C7" r:id="rId6" xr:uid="{27866161-F987-4AD7-960D-39DF23128BD1}"/>
    <hyperlink ref="C8" r:id="rId7" xr:uid="{B2BFACA0-A0B1-4873-A5DF-31AF24D3D973}"/>
    <hyperlink ref="C9" r:id="rId8" xr:uid="{8E005A65-B57C-4CE8-BC92-5C2F345B2C74}"/>
    <hyperlink ref="C10" r:id="rId9" xr:uid="{D0F81D9D-E118-4429-BAC6-F6664FB04DE5}"/>
    <hyperlink ref="C11" r:id="rId10" xr:uid="{9AE274CD-0A45-4A91-AF65-85CEDE95B68E}"/>
    <hyperlink ref="C12" r:id="rId11" xr:uid="{07D30C6F-30EE-45D3-B9DD-1DD02E2F0EC2}"/>
    <hyperlink ref="C13" r:id="rId12" xr:uid="{FEE4E299-E735-4AA6-B51E-74078CDE1B15}"/>
    <hyperlink ref="C14" r:id="rId13" xr:uid="{0B97A52D-A747-4D9B-B3BA-3567EDD8EECB}"/>
    <hyperlink ref="C15" r:id="rId14" xr:uid="{69275AA7-0F2F-48B2-87E3-4FFF907B6DB7}"/>
    <hyperlink ref="C16" r:id="rId15" xr:uid="{61C7EF2A-18C1-454A-9748-A291BE84E28D}"/>
    <hyperlink ref="C17" r:id="rId16" xr:uid="{44E2B08E-DD55-4497-B6E5-270A501859E7}"/>
    <hyperlink ref="C18" r:id="rId17" xr:uid="{B31A90B4-55DF-4204-983B-326AB3B45F7B}"/>
    <hyperlink ref="C19" r:id="rId18" xr:uid="{5B510965-5A73-4FD1-B112-DFA995F28A0A}"/>
    <hyperlink ref="C20" r:id="rId19" xr:uid="{147954C6-5592-49A5-9A57-263F6B338227}"/>
    <hyperlink ref="C21" r:id="rId20" xr:uid="{B49D67E4-0D6A-4339-9F50-A0F034EB4D84}"/>
    <hyperlink ref="C22" r:id="rId21" xr:uid="{9FB6FACD-6819-48B5-9D40-33F75C321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yashmukulp@gmail.com</cp:lastModifiedBy>
  <dcterms:created xsi:type="dcterms:W3CDTF">2015-06-05T18:17:20Z</dcterms:created>
  <dcterms:modified xsi:type="dcterms:W3CDTF">2024-12-03T18:22:01Z</dcterms:modified>
</cp:coreProperties>
</file>